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2"/>
  <workbookPr/>
  <mc:AlternateContent xmlns:mc="http://schemas.openxmlformats.org/markup-compatibility/2006">
    <mc:Choice Requires="x15">
      <x15ac:absPath xmlns:x15ac="http://schemas.microsoft.com/office/spreadsheetml/2010/11/ac" url="/Volumes/canyon/a_Mexico_Borderland_2015/Barite/Chemistry/"/>
    </mc:Choice>
  </mc:AlternateContent>
  <xr:revisionPtr revIDLastSave="0" documentId="13_ncr:1_{325156A3-64F7-C741-A500-B997B2A1F906}" xr6:coauthVersionLast="36" xr6:coauthVersionMax="36" xr10:uidLastSave="{00000000-0000-0000-0000-000000000000}"/>
  <bookViews>
    <workbookView xWindow="13200" yWindow="460" windowWidth="42240" windowHeight="25240" tabRatio="500" xr2:uid="{00000000-000D-0000-FFFF-FFFF00000000}"/>
  </bookViews>
  <sheets>
    <sheet name="Sheet1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U6" i="1" l="1"/>
  <c r="U8" i="1" l="1"/>
  <c r="U9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8" i="1"/>
  <c r="U29" i="1"/>
  <c r="U30" i="1"/>
  <c r="U31" i="1"/>
  <c r="U32" i="1"/>
  <c r="U33" i="1"/>
  <c r="U35" i="1"/>
  <c r="U36" i="1"/>
  <c r="U37" i="1"/>
  <c r="U38" i="1"/>
  <c r="U39" i="1"/>
  <c r="U42" i="1"/>
  <c r="U43" i="1"/>
  <c r="U44" i="1"/>
  <c r="U46" i="1"/>
  <c r="U47" i="1"/>
  <c r="U48" i="1"/>
  <c r="U49" i="1"/>
  <c r="U50" i="1"/>
  <c r="U51" i="1"/>
  <c r="U52" i="1"/>
  <c r="U53" i="1"/>
  <c r="U54" i="1"/>
  <c r="U55" i="1"/>
</calcChain>
</file>

<file path=xl/sharedStrings.xml><?xml version="1.0" encoding="utf-8"?>
<sst xmlns="http://schemas.openxmlformats.org/spreadsheetml/2006/main" count="371" uniqueCount="121">
  <si>
    <t>Analyte Symbol</t>
  </si>
  <si>
    <t>Unit Symbol</t>
  </si>
  <si>
    <t>Detection Limit</t>
  </si>
  <si>
    <t>Analysis Method</t>
  </si>
  <si>
    <t xml:space="preserve">DR767 Rx-1 </t>
  </si>
  <si>
    <t xml:space="preserve">DR767 Rx-2 </t>
  </si>
  <si>
    <t xml:space="preserve">DR767 Rx-3 </t>
  </si>
  <si>
    <t xml:space="preserve">DR767 Rx-4 </t>
  </si>
  <si>
    <t xml:space="preserve">DR769 Rx-1 </t>
  </si>
  <si>
    <t xml:space="preserve">DR769 Rx-2 </t>
  </si>
  <si>
    <t>Ag</t>
  </si>
  <si>
    <t>ppm</t>
  </si>
  <si>
    <t>FUS-MS</t>
  </si>
  <si>
    <t>&lt; 0.5</t>
  </si>
  <si>
    <t>INAA</t>
  </si>
  <si>
    <t>&lt; 5</t>
  </si>
  <si>
    <t>%</t>
  </si>
  <si>
    <t>FUS-ICP</t>
  </si>
  <si>
    <t>As</t>
  </si>
  <si>
    <t>FUS-MS-Na2O2</t>
  </si>
  <si>
    <t>Au</t>
  </si>
  <si>
    <t>ppb</t>
  </si>
  <si>
    <t>&lt; 2</t>
  </si>
  <si>
    <t>B</t>
  </si>
  <si>
    <t>&lt; 10</t>
  </si>
  <si>
    <t>Ba</t>
  </si>
  <si>
    <t>Be</t>
  </si>
  <si>
    <t>&lt; 1</t>
  </si>
  <si>
    <t>Bi</t>
  </si>
  <si>
    <t>&lt; 0.1</t>
  </si>
  <si>
    <t>Br</t>
  </si>
  <si>
    <t>Cd</t>
  </si>
  <si>
    <t>Ce</t>
  </si>
  <si>
    <t>&lt; 0.8</t>
  </si>
  <si>
    <t>&lt; 3</t>
  </si>
  <si>
    <t>Co</t>
  </si>
  <si>
    <t>Cr</t>
  </si>
  <si>
    <t>&lt; 30</t>
  </si>
  <si>
    <t>Cs</t>
  </si>
  <si>
    <t>Cu</t>
  </si>
  <si>
    <t>Dy</t>
  </si>
  <si>
    <t>&lt; 0.01</t>
  </si>
  <si>
    <t>Er</t>
  </si>
  <si>
    <t>&lt; 0.005</t>
  </si>
  <si>
    <t>&lt; 0.2</t>
  </si>
  <si>
    <t>&lt; 0.05</t>
  </si>
  <si>
    <t>Ga</t>
  </si>
  <si>
    <t>Gd</t>
  </si>
  <si>
    <t>Ge</t>
  </si>
  <si>
    <t>Hf</t>
  </si>
  <si>
    <t>Ho</t>
  </si>
  <si>
    <t>In</t>
  </si>
  <si>
    <t>Ir</t>
  </si>
  <si>
    <t>La</t>
  </si>
  <si>
    <t>Li</t>
  </si>
  <si>
    <t>Lu</t>
  </si>
  <si>
    <t>Mo</t>
  </si>
  <si>
    <t>Nb</t>
  </si>
  <si>
    <t>Nd</t>
  </si>
  <si>
    <t>Ni</t>
  </si>
  <si>
    <t>Pb</t>
  </si>
  <si>
    <t>Pr</t>
  </si>
  <si>
    <t>Rb</t>
  </si>
  <si>
    <t>Sb</t>
  </si>
  <si>
    <t>Sc</t>
  </si>
  <si>
    <t>Se</t>
  </si>
  <si>
    <t>Sn</t>
  </si>
  <si>
    <t>Sr</t>
  </si>
  <si>
    <t>Ta</t>
  </si>
  <si>
    <t>Tb</t>
  </si>
  <si>
    <t>Te</t>
  </si>
  <si>
    <t>&lt; 6</t>
  </si>
  <si>
    <t>Th</t>
  </si>
  <si>
    <t>Tl</t>
  </si>
  <si>
    <t>Tm</t>
  </si>
  <si>
    <t>U</t>
  </si>
  <si>
    <t>V</t>
  </si>
  <si>
    <t>W</t>
  </si>
  <si>
    <t>Y</t>
  </si>
  <si>
    <t>Yb</t>
  </si>
  <si>
    <t>Zn</t>
  </si>
  <si>
    <t>Zr</t>
  </si>
  <si>
    <t>Methods:</t>
  </si>
  <si>
    <t>INAA: Neutron Activation Analysis</t>
  </si>
  <si>
    <t>Sm and Eu not reported due to Ba interference</t>
  </si>
  <si>
    <r>
      <t xml:space="preserve">Chemical analyses of samples collected by remotely operated vehicle </t>
    </r>
    <r>
      <rPr>
        <i/>
        <sz val="12"/>
        <color theme="1"/>
        <rFont val="Calibri"/>
        <family val="2"/>
        <scheme val="minor"/>
      </rPr>
      <t>Doc Ricketts</t>
    </r>
    <r>
      <rPr>
        <sz val="12"/>
        <color theme="1"/>
        <rFont val="Calibri"/>
        <family val="2"/>
        <scheme val="minor"/>
      </rPr>
      <t xml:space="preserve"> dive DR767 in the San Clemente Fault at 32.0433°N 117.4632° and in dive DR769 in the San Diego Trough Fault at 32.491786°N 117.473113°W</t>
    </r>
  </si>
  <si>
    <t>SRM</t>
  </si>
  <si>
    <t>LKSD-3</t>
  </si>
  <si>
    <t>W-2a</t>
  </si>
  <si>
    <t>GXR-4</t>
  </si>
  <si>
    <t>SRM certified, ppm</t>
  </si>
  <si>
    <t>GBW 07113</t>
  </si>
  <si>
    <t>SY-4</t>
  </si>
  <si>
    <t>BIR 1a</t>
  </si>
  <si>
    <t>JR-1</t>
  </si>
  <si>
    <t>OREAS 101a</t>
  </si>
  <si>
    <t>OREAS 100a</t>
  </si>
  <si>
    <t>OREAS 101b</t>
  </si>
  <si>
    <t>&gt;10000</t>
  </si>
  <si>
    <t>CTA-AC-1</t>
  </si>
  <si>
    <t>BIR-1a</t>
  </si>
  <si>
    <t>NCS DC70009 (GBW07241)</t>
  </si>
  <si>
    <t>W2-a</t>
  </si>
  <si>
    <t>DNC-1</t>
  </si>
  <si>
    <t>SRM measured, ppm</t>
  </si>
  <si>
    <t>PTM-1a</t>
  </si>
  <si>
    <t>&lt;6</t>
  </si>
  <si>
    <t>&lt;2</t>
  </si>
  <si>
    <t>Standard reference materials (SRM):</t>
  </si>
  <si>
    <t>GBW 07113, NCS DC70009 (GBW07241): Fluxana certified reference materials, Germany</t>
  </si>
  <si>
    <t>JR-1: Geological Survey of Japan, geochemical reference sample</t>
  </si>
  <si>
    <t xml:space="preserve">CTA-AC-1: Institute of Nuclear chemistry and Technology  (INCT/ICHTJ), Poland, certified reference material </t>
  </si>
  <si>
    <t xml:space="preserve">GXR-4: USGS geochemical exploration reference material </t>
  </si>
  <si>
    <t xml:space="preserve">BIR-1a, W2-a, DNC-1a: USGS mafic reference material </t>
  </si>
  <si>
    <t>DMMAS 119</t>
  </si>
  <si>
    <t>Difference, measured vs certified, %</t>
  </si>
  <si>
    <t>LKSD-3, SY-4, PTM-1a: Natural Resources Canada certified reference material</t>
  </si>
  <si>
    <t>OREAS 100a, OREAS 101a, OREAS 101b: Ore Research &amp; Exploration Standard reference material, Australia</t>
  </si>
  <si>
    <t>FUS-MS: Lithium metaborate/tetraborate fusion followed by analisys on a Perkin Elmer-ELAN 9000 ICP-MS</t>
  </si>
  <si>
    <r>
      <t>FUS-MS-Na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"/>
        <family val="2"/>
        <scheme val="minor"/>
      </rPr>
      <t>O</t>
    </r>
    <r>
      <rPr>
        <vertAlign val="subscript"/>
        <sz val="12"/>
        <color theme="1"/>
        <rFont val="Calibri (Body)"/>
      </rPr>
      <t>2</t>
    </r>
    <r>
      <rPr>
        <sz val="12"/>
        <color theme="1"/>
        <rFont val="Calibri (Body)"/>
      </rPr>
      <t>: Hot sodium peroxide fusion followed by analisys on a Perkin Elmer-ELAN 9000 ICP-MS</t>
    </r>
  </si>
  <si>
    <t>FUS-ICP: Lithium metaborate/tetraborate fusion followed by analisys on a Agilent 700 ICP-OES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</si>
</sst>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vertAlign val="subscript"/>
      <sz val="12"/>
      <color theme="1"/>
      <name val="Calibri (Body)"/>
    </font>
    <font>
      <sz val="12"/>
      <color theme="1"/>
      <name val="Calibri (Body)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 applyAlignment="1">
      <alignment horizontal="center" vertical="top" wrapText="1"/>
    </xf>
    <xf numFmtId="0" fontId="0" fillId="0" borderId="0" xfId="0" applyFill="1" applyBorder="1"/>
    <xf numFmtId="0" fontId="0" fillId="0" borderId="0" xfId="0" applyAlignment="1">
      <alignment horizontal="left" wrapText="1"/>
    </xf>
    <xf numFmtId="0" fontId="0" fillId="0" borderId="3" xfId="0" applyFill="1" applyBorder="1" applyAlignment="1">
      <alignment horizontal="center" vertical="top" wrapText="1"/>
    </xf>
    <xf numFmtId="1" fontId="0" fillId="0" borderId="0" xfId="0" applyNumberFormat="1"/>
    <xf numFmtId="0" fontId="4" fillId="0" borderId="0" xfId="0" applyFont="1"/>
    <xf numFmtId="0" fontId="0" fillId="0" borderId="1" xfId="0" applyBorder="1"/>
    <xf numFmtId="1" fontId="0" fillId="0" borderId="1" xfId="0" applyNumberFormat="1" applyBorder="1"/>
    <xf numFmtId="0" fontId="0" fillId="0" borderId="4" xfId="0" applyFill="1" applyBorder="1" applyAlignment="1">
      <alignment horizontal="center" vertical="top" wrapText="1"/>
    </xf>
    <xf numFmtId="0" fontId="0" fillId="0" borderId="5" xfId="0" applyBorder="1"/>
    <xf numFmtId="0" fontId="5" fillId="0" borderId="5" xfId="0" applyFont="1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3"/>
  <sheetViews>
    <sheetView tabSelected="1" zoomScale="130" zoomScaleNormal="130" workbookViewId="0">
      <selection activeCell="I16" sqref="I16"/>
    </sheetView>
  </sheetViews>
  <sheetFormatPr baseColWidth="10" defaultRowHeight="16"/>
  <cols>
    <col min="2" max="2" width="13" customWidth="1"/>
    <col min="4" max="4" width="14.33203125" customWidth="1"/>
  </cols>
  <sheetData>
    <row r="1" spans="1:21" ht="40" customHeight="1">
      <c r="A1" s="5" t="s">
        <v>85</v>
      </c>
      <c r="B1" s="5"/>
      <c r="C1" s="5"/>
      <c r="D1" s="5"/>
      <c r="E1" s="5"/>
      <c r="F1" s="5"/>
      <c r="G1" s="5"/>
      <c r="H1" s="5"/>
      <c r="I1" s="5"/>
      <c r="J1" s="5"/>
    </row>
    <row r="3" spans="1:21" ht="17" thickBot="1"/>
    <row r="4" spans="1:21" ht="70" thickTop="1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L4" s="6" t="s">
        <v>104</v>
      </c>
      <c r="M4" s="6" t="s">
        <v>90</v>
      </c>
      <c r="N4" s="11" t="s">
        <v>86</v>
      </c>
      <c r="O4" s="6" t="s">
        <v>104</v>
      </c>
      <c r="P4" s="6" t="s">
        <v>90</v>
      </c>
      <c r="Q4" s="11" t="s">
        <v>86</v>
      </c>
      <c r="R4" s="6" t="s">
        <v>104</v>
      </c>
      <c r="S4" s="6" t="s">
        <v>90</v>
      </c>
      <c r="T4" s="11" t="s">
        <v>86</v>
      </c>
      <c r="U4" s="6" t="s">
        <v>115</v>
      </c>
    </row>
    <row r="5" spans="1:21" ht="17" thickTop="1">
      <c r="A5" s="1" t="s">
        <v>20</v>
      </c>
      <c r="B5" s="1" t="s">
        <v>21</v>
      </c>
      <c r="C5" s="1">
        <v>2</v>
      </c>
      <c r="D5" s="1" t="s">
        <v>14</v>
      </c>
      <c r="E5" s="1" t="s">
        <v>22</v>
      </c>
      <c r="F5" s="1" t="s">
        <v>22</v>
      </c>
      <c r="G5" s="1" t="s">
        <v>22</v>
      </c>
      <c r="H5" s="1" t="s">
        <v>22</v>
      </c>
      <c r="I5" s="1" t="s">
        <v>22</v>
      </c>
      <c r="J5" s="1" t="s">
        <v>22</v>
      </c>
      <c r="N5" s="12"/>
      <c r="Q5" s="12"/>
      <c r="T5" s="12"/>
    </row>
    <row r="6" spans="1:21">
      <c r="A6" s="1" t="s">
        <v>10</v>
      </c>
      <c r="B6" s="1" t="s">
        <v>11</v>
      </c>
      <c r="C6" s="1">
        <v>0.5</v>
      </c>
      <c r="D6" s="1" t="s">
        <v>12</v>
      </c>
      <c r="E6" s="1" t="s">
        <v>13</v>
      </c>
      <c r="F6" s="1" t="s">
        <v>13</v>
      </c>
      <c r="G6" s="1" t="s">
        <v>13</v>
      </c>
      <c r="H6" s="1" t="s">
        <v>13</v>
      </c>
      <c r="I6" s="1" t="s">
        <v>13</v>
      </c>
      <c r="J6" s="1" t="s">
        <v>13</v>
      </c>
      <c r="L6">
        <v>2.8</v>
      </c>
      <c r="M6">
        <v>2.7</v>
      </c>
      <c r="N6" s="12" t="s">
        <v>87</v>
      </c>
      <c r="O6">
        <v>1</v>
      </c>
      <c r="P6">
        <v>4.5999999999999999E-2</v>
      </c>
      <c r="Q6" s="12" t="s">
        <v>88</v>
      </c>
      <c r="T6" s="12"/>
      <c r="U6" s="7">
        <f>(L6-M6)/M6*100</f>
        <v>3.7037037037036904</v>
      </c>
    </row>
    <row r="7" spans="1:21">
      <c r="A7" s="1" t="s">
        <v>18</v>
      </c>
      <c r="B7" s="1" t="s">
        <v>11</v>
      </c>
      <c r="C7" s="1">
        <v>0.5</v>
      </c>
      <c r="D7" s="1" t="s">
        <v>14</v>
      </c>
      <c r="E7" s="1" t="s">
        <v>13</v>
      </c>
      <c r="F7" s="1" t="s">
        <v>13</v>
      </c>
      <c r="G7" s="1" t="s">
        <v>13</v>
      </c>
      <c r="H7" s="1" t="s">
        <v>13</v>
      </c>
      <c r="I7" s="1" t="s">
        <v>13</v>
      </c>
      <c r="J7" s="1" t="s">
        <v>13</v>
      </c>
      <c r="N7" s="12"/>
      <c r="Q7" s="12"/>
      <c r="T7" s="12"/>
      <c r="U7" s="7"/>
    </row>
    <row r="8" spans="1:21">
      <c r="A8" s="1" t="s">
        <v>23</v>
      </c>
      <c r="B8" s="1" t="s">
        <v>11</v>
      </c>
      <c r="C8" s="1">
        <v>10</v>
      </c>
      <c r="D8" s="1" t="s">
        <v>19</v>
      </c>
      <c r="E8" s="1">
        <v>10</v>
      </c>
      <c r="F8" s="1">
        <v>20</v>
      </c>
      <c r="G8" s="1" t="s">
        <v>24</v>
      </c>
      <c r="H8" s="1">
        <v>20</v>
      </c>
      <c r="I8" s="1">
        <v>20</v>
      </c>
      <c r="J8" s="1" t="s">
        <v>24</v>
      </c>
      <c r="L8">
        <v>10</v>
      </c>
      <c r="M8">
        <v>4.5</v>
      </c>
      <c r="N8" s="12" t="s">
        <v>89</v>
      </c>
      <c r="Q8" s="12"/>
      <c r="T8" s="12"/>
      <c r="U8" s="7">
        <f>(L8-M8)/M8*100</f>
        <v>122.22222222222223</v>
      </c>
    </row>
    <row r="9" spans="1:21">
      <c r="A9" s="1" t="s">
        <v>25</v>
      </c>
      <c r="B9" s="1" t="s">
        <v>16</v>
      </c>
      <c r="C9" s="1">
        <v>1E-3</v>
      </c>
      <c r="D9" s="1" t="s">
        <v>17</v>
      </c>
      <c r="E9" s="1">
        <v>53.7</v>
      </c>
      <c r="F9" s="1">
        <v>55.7</v>
      </c>
      <c r="G9" s="1">
        <v>55.7</v>
      </c>
      <c r="H9" s="1">
        <v>4.25</v>
      </c>
      <c r="I9" s="1">
        <v>54.8</v>
      </c>
      <c r="J9" s="1">
        <v>54.5</v>
      </c>
      <c r="L9">
        <v>1760</v>
      </c>
      <c r="M9">
        <v>1640</v>
      </c>
      <c r="N9" s="12" t="s">
        <v>89</v>
      </c>
      <c r="Q9" s="12"/>
      <c r="T9" s="12"/>
      <c r="U9" s="7">
        <f>(L9-M9)/M9*100</f>
        <v>7.3170731707317067</v>
      </c>
    </row>
    <row r="10" spans="1:21">
      <c r="A10" s="1" t="s">
        <v>26</v>
      </c>
      <c r="B10" s="1" t="s">
        <v>11</v>
      </c>
      <c r="C10" s="1">
        <v>1</v>
      </c>
      <c r="D10" s="1" t="s">
        <v>17</v>
      </c>
      <c r="E10" s="1" t="s">
        <v>27</v>
      </c>
      <c r="F10" s="1" t="s">
        <v>27</v>
      </c>
      <c r="G10" s="1" t="s">
        <v>27</v>
      </c>
      <c r="H10" s="1" t="s">
        <v>27</v>
      </c>
      <c r="I10" s="1" t="s">
        <v>27</v>
      </c>
      <c r="J10" s="1" t="s">
        <v>27</v>
      </c>
      <c r="L10" t="s">
        <v>27</v>
      </c>
      <c r="M10">
        <v>0.57999999999999996</v>
      </c>
      <c r="N10" s="12" t="s">
        <v>93</v>
      </c>
      <c r="O10">
        <v>3</v>
      </c>
      <c r="P10">
        <v>2.6</v>
      </c>
      <c r="Q10" s="12" t="s">
        <v>92</v>
      </c>
      <c r="R10">
        <v>4</v>
      </c>
      <c r="S10">
        <v>4</v>
      </c>
      <c r="T10" s="12" t="s">
        <v>91</v>
      </c>
      <c r="U10" s="7"/>
    </row>
    <row r="11" spans="1:21">
      <c r="A11" s="1" t="s">
        <v>28</v>
      </c>
      <c r="B11" s="1" t="s">
        <v>11</v>
      </c>
      <c r="C11" s="1">
        <v>0.1</v>
      </c>
      <c r="D11" s="1" t="s">
        <v>12</v>
      </c>
      <c r="E11" s="1" t="s">
        <v>29</v>
      </c>
      <c r="F11" s="1" t="s">
        <v>29</v>
      </c>
      <c r="G11" s="1" t="s">
        <v>29</v>
      </c>
      <c r="H11" s="1" t="s">
        <v>29</v>
      </c>
      <c r="I11" s="1" t="s">
        <v>29</v>
      </c>
      <c r="J11" s="1" t="s">
        <v>29</v>
      </c>
      <c r="L11" t="s">
        <v>29</v>
      </c>
      <c r="M11">
        <v>0.03</v>
      </c>
      <c r="N11" s="12" t="s">
        <v>88</v>
      </c>
      <c r="O11">
        <v>0.5</v>
      </c>
      <c r="P11">
        <v>0.56000000000000005</v>
      </c>
      <c r="Q11" s="12" t="s">
        <v>94</v>
      </c>
      <c r="T11" s="12"/>
      <c r="U11" s="7"/>
    </row>
    <row r="12" spans="1:21">
      <c r="A12" s="1" t="s">
        <v>30</v>
      </c>
      <c r="B12" s="1" t="s">
        <v>11</v>
      </c>
      <c r="C12" s="1">
        <v>0.5</v>
      </c>
      <c r="D12" s="1" t="s">
        <v>14</v>
      </c>
      <c r="E12" s="1">
        <v>16.399999999999999</v>
      </c>
      <c r="F12" s="1">
        <v>17.399999999999999</v>
      </c>
      <c r="G12" s="1">
        <v>4.5999999999999996</v>
      </c>
      <c r="H12" s="1">
        <v>9.9</v>
      </c>
      <c r="I12" s="1">
        <v>9.6999999999999993</v>
      </c>
      <c r="J12" s="1">
        <v>8.3000000000000007</v>
      </c>
      <c r="N12" s="12"/>
      <c r="Q12" s="12"/>
      <c r="T12" s="12"/>
      <c r="U12" s="7"/>
    </row>
    <row r="13" spans="1:21">
      <c r="A13" s="1" t="s">
        <v>31</v>
      </c>
      <c r="B13" s="1" t="s">
        <v>11</v>
      </c>
      <c r="C13" s="1">
        <v>2</v>
      </c>
      <c r="D13" s="1" t="s">
        <v>19</v>
      </c>
      <c r="E13" s="1" t="s">
        <v>22</v>
      </c>
      <c r="F13" s="1" t="s">
        <v>22</v>
      </c>
      <c r="G13" s="1" t="s">
        <v>22</v>
      </c>
      <c r="H13" s="1" t="s">
        <v>22</v>
      </c>
      <c r="I13" s="1" t="s">
        <v>22</v>
      </c>
      <c r="J13" s="1" t="s">
        <v>22</v>
      </c>
      <c r="L13" t="s">
        <v>107</v>
      </c>
      <c r="M13">
        <v>0.86</v>
      </c>
      <c r="N13" s="12" t="s">
        <v>89</v>
      </c>
      <c r="Q13" s="12"/>
      <c r="T13" s="12"/>
      <c r="U13" s="7"/>
    </row>
    <row r="14" spans="1:21">
      <c r="A14" s="1" t="s">
        <v>32</v>
      </c>
      <c r="B14" s="1" t="s">
        <v>11</v>
      </c>
      <c r="C14" s="1">
        <v>0.05</v>
      </c>
      <c r="D14" s="1" t="s">
        <v>12</v>
      </c>
      <c r="E14" s="1">
        <v>2.31</v>
      </c>
      <c r="F14" s="1">
        <v>0.67</v>
      </c>
      <c r="G14" s="1">
        <v>0.34</v>
      </c>
      <c r="H14" s="1">
        <v>8.18</v>
      </c>
      <c r="I14" s="1">
        <v>1.4</v>
      </c>
      <c r="J14" s="1">
        <v>0.73</v>
      </c>
      <c r="L14">
        <v>1.8</v>
      </c>
      <c r="M14">
        <v>1.9</v>
      </c>
      <c r="N14" s="12" t="s">
        <v>100</v>
      </c>
      <c r="O14">
        <v>24.6</v>
      </c>
      <c r="P14">
        <v>23</v>
      </c>
      <c r="Q14" s="12" t="s">
        <v>102</v>
      </c>
      <c r="T14" s="12"/>
      <c r="U14" s="7">
        <f>(L14-M14)/M14*100</f>
        <v>-5.2631578947368354</v>
      </c>
    </row>
    <row r="15" spans="1:21">
      <c r="A15" s="1" t="s">
        <v>35</v>
      </c>
      <c r="B15" s="1" t="s">
        <v>11</v>
      </c>
      <c r="C15" s="1">
        <v>0.2</v>
      </c>
      <c r="D15" s="1" t="s">
        <v>19</v>
      </c>
      <c r="E15" s="1">
        <v>1.1000000000000001</v>
      </c>
      <c r="F15" s="1">
        <v>0.2</v>
      </c>
      <c r="G15" s="1">
        <v>0.2</v>
      </c>
      <c r="H15" s="1">
        <v>2.8</v>
      </c>
      <c r="I15" s="1">
        <v>0.7</v>
      </c>
      <c r="J15" s="1">
        <v>0.3</v>
      </c>
      <c r="L15">
        <v>15.1</v>
      </c>
      <c r="M15">
        <v>14.6</v>
      </c>
      <c r="N15" s="12" t="s">
        <v>89</v>
      </c>
      <c r="Q15" s="12"/>
      <c r="T15" s="12"/>
      <c r="U15" s="7">
        <f>(L15-M15)/M15*100</f>
        <v>3.4246575342465753</v>
      </c>
    </row>
    <row r="16" spans="1:21">
      <c r="A16" s="1" t="s">
        <v>36</v>
      </c>
      <c r="B16" s="1" t="s">
        <v>11</v>
      </c>
      <c r="C16" s="1">
        <v>30</v>
      </c>
      <c r="D16" s="1" t="s">
        <v>19</v>
      </c>
      <c r="E16" s="1">
        <v>30</v>
      </c>
      <c r="F16" s="1" t="s">
        <v>37</v>
      </c>
      <c r="G16" s="1" t="s">
        <v>37</v>
      </c>
      <c r="H16" s="1">
        <v>40</v>
      </c>
      <c r="I16" s="1" t="s">
        <v>37</v>
      </c>
      <c r="J16" s="1" t="s">
        <v>37</v>
      </c>
      <c r="L16">
        <v>80</v>
      </c>
      <c r="M16">
        <v>64</v>
      </c>
      <c r="N16" s="12" t="s">
        <v>89</v>
      </c>
      <c r="Q16" s="12"/>
      <c r="T16" s="12"/>
      <c r="U16" s="7">
        <f>(L16-M16)/M16*100</f>
        <v>25</v>
      </c>
    </row>
    <row r="17" spans="1:21">
      <c r="A17" s="1" t="s">
        <v>38</v>
      </c>
      <c r="B17" s="1" t="s">
        <v>11</v>
      </c>
      <c r="C17" s="1">
        <v>0.1</v>
      </c>
      <c r="D17" s="1" t="s">
        <v>19</v>
      </c>
      <c r="E17" s="1">
        <v>0.2</v>
      </c>
      <c r="F17" s="1">
        <v>0.2</v>
      </c>
      <c r="G17" s="1" t="s">
        <v>29</v>
      </c>
      <c r="H17" s="1">
        <v>1.3</v>
      </c>
      <c r="I17" s="1">
        <v>0.2</v>
      </c>
      <c r="J17" s="1">
        <v>0.1</v>
      </c>
      <c r="L17">
        <v>2.8</v>
      </c>
      <c r="M17">
        <v>2.8</v>
      </c>
      <c r="N17" s="12" t="s">
        <v>89</v>
      </c>
      <c r="Q17" s="12"/>
      <c r="T17" s="12"/>
      <c r="U17" s="7">
        <f>(L17-M17)/M17*100</f>
        <v>0</v>
      </c>
    </row>
    <row r="18" spans="1:21">
      <c r="A18" s="1" t="s">
        <v>39</v>
      </c>
      <c r="B18" s="1" t="s">
        <v>11</v>
      </c>
      <c r="C18" s="1">
        <v>2</v>
      </c>
      <c r="D18" s="1" t="s">
        <v>19</v>
      </c>
      <c r="E18" s="1">
        <v>24</v>
      </c>
      <c r="F18" s="1">
        <v>16</v>
      </c>
      <c r="G18" s="1">
        <v>15</v>
      </c>
      <c r="H18" s="1">
        <v>19</v>
      </c>
      <c r="I18" s="1">
        <v>13</v>
      </c>
      <c r="J18" s="1">
        <v>22</v>
      </c>
      <c r="L18">
        <v>431</v>
      </c>
      <c r="M18">
        <v>434</v>
      </c>
      <c r="N18" s="12" t="s">
        <v>95</v>
      </c>
      <c r="Q18" s="12"/>
      <c r="T18" s="12"/>
      <c r="U18" s="7">
        <f>(L18-M18)/M18*100</f>
        <v>-0.69124423963133641</v>
      </c>
    </row>
    <row r="19" spans="1:21">
      <c r="A19" s="1" t="s">
        <v>40</v>
      </c>
      <c r="B19" s="1" t="s">
        <v>11</v>
      </c>
      <c r="C19" s="1">
        <v>0.01</v>
      </c>
      <c r="D19" s="1" t="s">
        <v>12</v>
      </c>
      <c r="E19" s="1">
        <v>0.2</v>
      </c>
      <c r="F19" s="1">
        <v>0.08</v>
      </c>
      <c r="G19" s="1" t="s">
        <v>41</v>
      </c>
      <c r="H19" s="1">
        <v>0.87</v>
      </c>
      <c r="I19" s="1">
        <v>0.16</v>
      </c>
      <c r="J19" s="1">
        <v>0.05</v>
      </c>
      <c r="L19">
        <v>3.9</v>
      </c>
      <c r="M19">
        <v>3.6</v>
      </c>
      <c r="N19" s="12" t="s">
        <v>88</v>
      </c>
      <c r="Q19" s="12"/>
      <c r="T19" s="12"/>
      <c r="U19" s="7">
        <f>(L19-M19)/M19*100</f>
        <v>8.3333333333333286</v>
      </c>
    </row>
    <row r="20" spans="1:21">
      <c r="A20" s="1" t="s">
        <v>42</v>
      </c>
      <c r="B20" s="1" t="s">
        <v>11</v>
      </c>
      <c r="C20" s="1">
        <v>0.01</v>
      </c>
      <c r="D20" s="1" t="s">
        <v>12</v>
      </c>
      <c r="E20" s="1">
        <v>0.13</v>
      </c>
      <c r="F20" s="1">
        <v>0.04</v>
      </c>
      <c r="G20" s="1">
        <v>0.03</v>
      </c>
      <c r="H20" s="1">
        <v>0.49</v>
      </c>
      <c r="I20" s="1">
        <v>0.11</v>
      </c>
      <c r="J20" s="1">
        <v>0.06</v>
      </c>
      <c r="L20">
        <v>3.92</v>
      </c>
      <c r="M20">
        <v>3.61</v>
      </c>
      <c r="N20" s="12" t="s">
        <v>94</v>
      </c>
      <c r="Q20" s="12"/>
      <c r="T20" s="12"/>
      <c r="U20" s="7">
        <f>(L20-M20)/M20*100</f>
        <v>8.5872576177285325</v>
      </c>
    </row>
    <row r="21" spans="1:21">
      <c r="A21" s="1" t="s">
        <v>46</v>
      </c>
      <c r="B21" s="1" t="s">
        <v>11</v>
      </c>
      <c r="C21" s="1">
        <v>0.2</v>
      </c>
      <c r="D21" s="1" t="s">
        <v>19</v>
      </c>
      <c r="E21" s="1">
        <v>1.1000000000000001</v>
      </c>
      <c r="F21" s="1">
        <v>0.6</v>
      </c>
      <c r="G21" s="1">
        <v>0.5</v>
      </c>
      <c r="H21" s="1">
        <v>3.9</v>
      </c>
      <c r="I21" s="1">
        <v>0.8</v>
      </c>
      <c r="J21" s="1">
        <v>0.5</v>
      </c>
      <c r="L21">
        <v>21.6</v>
      </c>
      <c r="M21">
        <v>20</v>
      </c>
      <c r="N21" s="12" t="s">
        <v>89</v>
      </c>
      <c r="Q21" s="12"/>
      <c r="T21" s="12"/>
      <c r="U21" s="7">
        <f>(L21-M21)/M21*100</f>
        <v>8.0000000000000071</v>
      </c>
    </row>
    <row r="22" spans="1:21">
      <c r="A22" s="1" t="s">
        <v>47</v>
      </c>
      <c r="B22" s="1" t="s">
        <v>11</v>
      </c>
      <c r="C22" s="1">
        <v>0.01</v>
      </c>
      <c r="D22" s="1" t="s">
        <v>12</v>
      </c>
      <c r="E22" s="1">
        <v>0.64</v>
      </c>
      <c r="F22" s="1">
        <v>0.4</v>
      </c>
      <c r="G22" s="1">
        <v>0.53</v>
      </c>
      <c r="H22" s="1">
        <v>0.84</v>
      </c>
      <c r="I22" s="1">
        <v>0.47</v>
      </c>
      <c r="J22" s="1">
        <v>0.44</v>
      </c>
      <c r="L22">
        <v>2.2000000000000002</v>
      </c>
      <c r="M22">
        <v>2</v>
      </c>
      <c r="N22" s="12" t="s">
        <v>100</v>
      </c>
      <c r="Q22" s="12"/>
      <c r="T22" s="12"/>
      <c r="U22" s="7">
        <f>(L22-M22)/M22*100</f>
        <v>10.000000000000009</v>
      </c>
    </row>
    <row r="23" spans="1:21">
      <c r="A23" s="1" t="s">
        <v>48</v>
      </c>
      <c r="B23" s="1" t="s">
        <v>11</v>
      </c>
      <c r="C23" s="1">
        <v>0.5</v>
      </c>
      <c r="D23" s="1" t="s">
        <v>12</v>
      </c>
      <c r="E23" s="1" t="s">
        <v>13</v>
      </c>
      <c r="F23" s="1" t="s">
        <v>13</v>
      </c>
      <c r="G23" s="1" t="s">
        <v>13</v>
      </c>
      <c r="H23" s="1" t="s">
        <v>13</v>
      </c>
      <c r="I23" s="1" t="s">
        <v>13</v>
      </c>
      <c r="J23" s="1" t="s">
        <v>13</v>
      </c>
      <c r="L23">
        <v>1.5</v>
      </c>
      <c r="M23">
        <v>1</v>
      </c>
      <c r="N23" s="12" t="s">
        <v>102</v>
      </c>
      <c r="Q23" s="12"/>
      <c r="T23" s="12"/>
      <c r="U23" s="7">
        <f>(L23-M23)/M23*100</f>
        <v>50</v>
      </c>
    </row>
    <row r="24" spans="1:21">
      <c r="A24" s="1" t="s">
        <v>49</v>
      </c>
      <c r="B24" s="1" t="s">
        <v>11</v>
      </c>
      <c r="C24" s="1">
        <v>0.1</v>
      </c>
      <c r="D24" s="1" t="s">
        <v>12</v>
      </c>
      <c r="E24" s="1">
        <v>0.4</v>
      </c>
      <c r="F24" s="1">
        <v>0.2</v>
      </c>
      <c r="G24" s="1">
        <v>0.3</v>
      </c>
      <c r="H24" s="1">
        <v>0.8</v>
      </c>
      <c r="I24" s="1">
        <v>0.3</v>
      </c>
      <c r="J24" s="1">
        <v>0.3</v>
      </c>
      <c r="L24">
        <v>1.3</v>
      </c>
      <c r="M24">
        <v>1.1299999999999999</v>
      </c>
      <c r="N24" s="12" t="s">
        <v>99</v>
      </c>
      <c r="O24">
        <v>2.4</v>
      </c>
      <c r="P24">
        <v>2.6</v>
      </c>
      <c r="Q24" s="12" t="s">
        <v>102</v>
      </c>
      <c r="T24" s="12"/>
      <c r="U24" s="7">
        <f>(L24-M24)/M24*100</f>
        <v>15.044247787610635</v>
      </c>
    </row>
    <row r="25" spans="1:21">
      <c r="A25" s="1" t="s">
        <v>50</v>
      </c>
      <c r="B25" s="1" t="s">
        <v>11</v>
      </c>
      <c r="C25" s="1">
        <v>0.01</v>
      </c>
      <c r="D25" s="1" t="s">
        <v>12</v>
      </c>
      <c r="E25" s="1">
        <v>0.03</v>
      </c>
      <c r="F25" s="1">
        <v>0.01</v>
      </c>
      <c r="G25" s="1" t="s">
        <v>41</v>
      </c>
      <c r="H25" s="1">
        <v>0.17</v>
      </c>
      <c r="I25" s="1">
        <v>0.03</v>
      </c>
      <c r="J25" s="1">
        <v>0.02</v>
      </c>
      <c r="L25">
        <v>0.78</v>
      </c>
      <c r="M25">
        <v>0.76</v>
      </c>
      <c r="N25" s="12" t="s">
        <v>102</v>
      </c>
      <c r="Q25" s="12"/>
      <c r="T25" s="12"/>
      <c r="U25" s="7">
        <f>(L25-M25)/M25*100</f>
        <v>2.6315789473684235</v>
      </c>
    </row>
    <row r="26" spans="1:21">
      <c r="A26" s="1" t="s">
        <v>51</v>
      </c>
      <c r="B26" s="1" t="s">
        <v>11</v>
      </c>
      <c r="C26" s="1">
        <v>0.2</v>
      </c>
      <c r="D26" s="1" t="s">
        <v>19</v>
      </c>
      <c r="E26" s="1" t="s">
        <v>44</v>
      </c>
      <c r="F26" s="1" t="s">
        <v>44</v>
      </c>
      <c r="G26" s="1" t="s">
        <v>44</v>
      </c>
      <c r="H26" s="1" t="s">
        <v>44</v>
      </c>
      <c r="I26" s="1" t="s">
        <v>44</v>
      </c>
      <c r="J26" s="1" t="s">
        <v>44</v>
      </c>
      <c r="L26">
        <v>0.2</v>
      </c>
      <c r="M26">
        <v>0.27</v>
      </c>
      <c r="N26" s="12" t="s">
        <v>89</v>
      </c>
      <c r="Q26" s="12"/>
      <c r="T26" s="12"/>
      <c r="U26" s="7">
        <f>(L26-M26)/M26*100</f>
        <v>-25.925925925925924</v>
      </c>
    </row>
    <row r="27" spans="1:21">
      <c r="A27" s="1" t="s">
        <v>52</v>
      </c>
      <c r="B27" s="1" t="s">
        <v>21</v>
      </c>
      <c r="C27" s="1">
        <v>5</v>
      </c>
      <c r="D27" s="1" t="s">
        <v>14</v>
      </c>
      <c r="E27" s="1" t="s">
        <v>15</v>
      </c>
      <c r="F27" s="1" t="s">
        <v>15</v>
      </c>
      <c r="G27" s="1" t="s">
        <v>15</v>
      </c>
      <c r="H27" s="1" t="s">
        <v>15</v>
      </c>
      <c r="I27" s="1" t="s">
        <v>15</v>
      </c>
      <c r="J27" s="1" t="s">
        <v>15</v>
      </c>
      <c r="N27" s="12"/>
      <c r="Q27" s="12"/>
      <c r="T27" s="12"/>
      <c r="U27" s="7"/>
    </row>
    <row r="28" spans="1:21">
      <c r="A28" s="1" t="s">
        <v>53</v>
      </c>
      <c r="B28" s="1" t="s">
        <v>11</v>
      </c>
      <c r="C28" s="1">
        <v>0.05</v>
      </c>
      <c r="D28" s="1" t="s">
        <v>12</v>
      </c>
      <c r="E28" s="1">
        <v>4.75</v>
      </c>
      <c r="F28" s="1">
        <v>2.42</v>
      </c>
      <c r="G28" s="1">
        <v>4.32</v>
      </c>
      <c r="H28" s="1">
        <v>4.8499999999999996</v>
      </c>
      <c r="I28" s="1">
        <v>3.38</v>
      </c>
      <c r="J28" s="1">
        <v>3.35</v>
      </c>
      <c r="L28">
        <v>0.7</v>
      </c>
      <c r="M28">
        <v>0.63</v>
      </c>
      <c r="N28" s="12" t="s">
        <v>100</v>
      </c>
      <c r="O28">
        <v>3.8</v>
      </c>
      <c r="P28">
        <v>3.6</v>
      </c>
      <c r="Q28" s="12" t="s">
        <v>103</v>
      </c>
      <c r="R28">
        <v>10.4</v>
      </c>
      <c r="S28">
        <v>10</v>
      </c>
      <c r="T28" s="12" t="s">
        <v>102</v>
      </c>
      <c r="U28" s="7">
        <f>(L28-M28)/M28*100</f>
        <v>11.111111111111104</v>
      </c>
    </row>
    <row r="29" spans="1:21">
      <c r="A29" s="1" t="s">
        <v>54</v>
      </c>
      <c r="B29" s="1" t="s">
        <v>11</v>
      </c>
      <c r="C29" s="1">
        <v>3</v>
      </c>
      <c r="D29" s="1" t="s">
        <v>19</v>
      </c>
      <c r="E29" s="1" t="s">
        <v>34</v>
      </c>
      <c r="F29" s="1" t="s">
        <v>34</v>
      </c>
      <c r="G29" s="1" t="s">
        <v>34</v>
      </c>
      <c r="H29" s="1">
        <v>9</v>
      </c>
      <c r="I29" s="1" t="s">
        <v>34</v>
      </c>
      <c r="J29" s="1" t="s">
        <v>34</v>
      </c>
      <c r="L29">
        <v>12</v>
      </c>
      <c r="M29">
        <v>11.1</v>
      </c>
      <c r="N29" s="12" t="s">
        <v>89</v>
      </c>
      <c r="Q29" s="12"/>
      <c r="T29" s="12"/>
      <c r="U29" s="7">
        <f>(L29-M29)/M29*100</f>
        <v>8.1081081081081106</v>
      </c>
    </row>
    <row r="30" spans="1:21">
      <c r="A30" s="1" t="s">
        <v>55</v>
      </c>
      <c r="B30" s="1" t="s">
        <v>11</v>
      </c>
      <c r="C30" s="1">
        <v>2E-3</v>
      </c>
      <c r="D30" s="1" t="s">
        <v>12</v>
      </c>
      <c r="E30" s="1">
        <v>2.5000000000000001E-2</v>
      </c>
      <c r="F30" s="1">
        <v>5.0000000000000001E-3</v>
      </c>
      <c r="G30" s="1">
        <v>7.0000000000000001E-3</v>
      </c>
      <c r="H30" s="1">
        <v>6.6000000000000003E-2</v>
      </c>
      <c r="I30" s="1">
        <v>1.4E-2</v>
      </c>
      <c r="J30" s="1">
        <v>1.0999999999999999E-2</v>
      </c>
      <c r="L30">
        <v>0.4</v>
      </c>
      <c r="M30">
        <v>0.4</v>
      </c>
      <c r="N30" s="12" t="s">
        <v>87</v>
      </c>
      <c r="O30">
        <v>0.31</v>
      </c>
      <c r="P30">
        <v>0.33</v>
      </c>
      <c r="Q30" s="12" t="s">
        <v>102</v>
      </c>
      <c r="R30">
        <v>0.67</v>
      </c>
      <c r="S30">
        <v>0.71</v>
      </c>
      <c r="T30" s="12" t="s">
        <v>94</v>
      </c>
      <c r="U30" s="7">
        <f>(L30-M30)/M30*100</f>
        <v>0</v>
      </c>
    </row>
    <row r="31" spans="1:21">
      <c r="A31" s="1" t="s">
        <v>56</v>
      </c>
      <c r="B31" s="1" t="s">
        <v>11</v>
      </c>
      <c r="C31" s="1">
        <v>1</v>
      </c>
      <c r="D31" s="1" t="s">
        <v>19</v>
      </c>
      <c r="E31" s="1">
        <v>8</v>
      </c>
      <c r="F31" s="1">
        <v>7</v>
      </c>
      <c r="G31" s="1">
        <v>7</v>
      </c>
      <c r="H31" s="1">
        <v>9</v>
      </c>
      <c r="I31" s="1">
        <v>4</v>
      </c>
      <c r="J31" s="1">
        <v>6</v>
      </c>
      <c r="L31">
        <v>25</v>
      </c>
      <c r="M31">
        <v>21.9</v>
      </c>
      <c r="N31" s="12" t="s">
        <v>95</v>
      </c>
      <c r="Q31" s="12"/>
      <c r="T31" s="12"/>
      <c r="U31" s="7">
        <f>(L31-M31)/M31*100</f>
        <v>14.155251141552519</v>
      </c>
    </row>
    <row r="32" spans="1:21">
      <c r="A32" s="1" t="s">
        <v>57</v>
      </c>
      <c r="B32" s="1" t="s">
        <v>11</v>
      </c>
      <c r="C32" s="1">
        <v>0.2</v>
      </c>
      <c r="D32" s="1" t="s">
        <v>12</v>
      </c>
      <c r="E32" s="1">
        <v>3.2</v>
      </c>
      <c r="F32" s="1">
        <v>2.1</v>
      </c>
      <c r="G32" s="1" t="s">
        <v>44</v>
      </c>
      <c r="H32" s="1">
        <v>3</v>
      </c>
      <c r="I32" s="1" t="s">
        <v>44</v>
      </c>
      <c r="J32" s="1" t="s">
        <v>44</v>
      </c>
      <c r="L32">
        <v>8.4</v>
      </c>
      <c r="M32">
        <v>7.9</v>
      </c>
      <c r="N32" s="12" t="s">
        <v>102</v>
      </c>
      <c r="Q32" s="12"/>
      <c r="T32" s="12"/>
      <c r="U32" s="7">
        <f>(L32-M32)/M32*100</f>
        <v>6.329113924050632</v>
      </c>
    </row>
    <row r="33" spans="1:21">
      <c r="A33" s="1" t="s">
        <v>58</v>
      </c>
      <c r="B33" s="1" t="s">
        <v>11</v>
      </c>
      <c r="C33" s="1">
        <v>0.05</v>
      </c>
      <c r="D33" s="1" t="s">
        <v>12</v>
      </c>
      <c r="E33" s="1">
        <v>0.98</v>
      </c>
      <c r="F33" s="1">
        <v>0.3</v>
      </c>
      <c r="G33" s="1">
        <v>0.11</v>
      </c>
      <c r="H33" s="1">
        <v>4.43</v>
      </c>
      <c r="I33" s="1">
        <v>0.54</v>
      </c>
      <c r="J33" s="1">
        <v>0.25</v>
      </c>
      <c r="L33">
        <v>2.4</v>
      </c>
      <c r="M33">
        <v>2.5</v>
      </c>
      <c r="N33" s="12" t="s">
        <v>100</v>
      </c>
      <c r="Q33" s="12"/>
      <c r="T33" s="12"/>
      <c r="U33" s="7">
        <f>(L33-M33)/M33*100</f>
        <v>-4.0000000000000036</v>
      </c>
    </row>
    <row r="34" spans="1:21">
      <c r="A34" s="1" t="s">
        <v>59</v>
      </c>
      <c r="B34" s="1" t="s">
        <v>11</v>
      </c>
      <c r="C34" s="1">
        <v>10</v>
      </c>
      <c r="D34" s="1" t="s">
        <v>19</v>
      </c>
      <c r="E34" s="1">
        <v>10</v>
      </c>
      <c r="F34" s="1">
        <v>10</v>
      </c>
      <c r="G34" s="1">
        <v>10</v>
      </c>
      <c r="H34" s="1">
        <v>30</v>
      </c>
      <c r="I34" s="1">
        <v>10</v>
      </c>
      <c r="J34" s="1">
        <v>10</v>
      </c>
      <c r="L34" t="s">
        <v>98</v>
      </c>
      <c r="M34">
        <v>474400</v>
      </c>
      <c r="N34" s="12" t="s">
        <v>105</v>
      </c>
      <c r="Q34" s="12"/>
      <c r="T34" s="12"/>
      <c r="U34" s="7"/>
    </row>
    <row r="35" spans="1:21">
      <c r="A35" s="1" t="s">
        <v>60</v>
      </c>
      <c r="B35" s="1" t="s">
        <v>11</v>
      </c>
      <c r="C35" s="1">
        <v>0.8</v>
      </c>
      <c r="D35" s="1" t="s">
        <v>19</v>
      </c>
      <c r="E35" s="1">
        <v>5.6</v>
      </c>
      <c r="F35" s="1">
        <v>2.8</v>
      </c>
      <c r="G35" s="1">
        <v>26.2</v>
      </c>
      <c r="H35" s="1">
        <v>5.2</v>
      </c>
      <c r="I35" s="1">
        <v>1.8</v>
      </c>
      <c r="J35" s="1">
        <v>6.6</v>
      </c>
      <c r="L35">
        <v>54.6</v>
      </c>
      <c r="M35">
        <v>52</v>
      </c>
      <c r="N35" s="12" t="s">
        <v>89</v>
      </c>
      <c r="Q35" s="12"/>
      <c r="T35" s="12"/>
      <c r="U35" s="7">
        <f>(L35-M35)/M35*100</f>
        <v>5.0000000000000027</v>
      </c>
    </row>
    <row r="36" spans="1:21">
      <c r="A36" s="1" t="s">
        <v>61</v>
      </c>
      <c r="B36" s="1" t="s">
        <v>11</v>
      </c>
      <c r="C36" s="1">
        <v>0.01</v>
      </c>
      <c r="D36" s="1" t="s">
        <v>12</v>
      </c>
      <c r="E36" s="1">
        <v>0.26</v>
      </c>
      <c r="F36" s="1">
        <v>0.09</v>
      </c>
      <c r="G36" s="1">
        <v>0.04</v>
      </c>
      <c r="H36" s="1">
        <v>1.04</v>
      </c>
      <c r="I36" s="1">
        <v>0.15</v>
      </c>
      <c r="J36" s="1">
        <v>0.08</v>
      </c>
      <c r="L36">
        <v>5.7</v>
      </c>
      <c r="M36">
        <v>5.58</v>
      </c>
      <c r="N36" s="12" t="s">
        <v>94</v>
      </c>
      <c r="Q36" s="12"/>
      <c r="T36" s="12"/>
      <c r="U36" s="7">
        <f>(L36-M36)/M36*100</f>
        <v>2.1505376344086042</v>
      </c>
    </row>
    <row r="37" spans="1:21">
      <c r="A37" s="1" t="s">
        <v>62</v>
      </c>
      <c r="B37" s="1" t="s">
        <v>11</v>
      </c>
      <c r="C37" s="1">
        <v>0.4</v>
      </c>
      <c r="D37" s="1" t="s">
        <v>19</v>
      </c>
      <c r="E37" s="1">
        <v>3.8</v>
      </c>
      <c r="F37" s="1">
        <v>1.6</v>
      </c>
      <c r="G37" s="1">
        <v>0.7</v>
      </c>
      <c r="H37" s="1">
        <v>21.3</v>
      </c>
      <c r="I37" s="1">
        <v>3</v>
      </c>
      <c r="J37" s="1">
        <v>1.5</v>
      </c>
      <c r="L37">
        <v>169</v>
      </c>
      <c r="M37">
        <v>160</v>
      </c>
      <c r="N37" s="12" t="s">
        <v>89</v>
      </c>
      <c r="Q37" s="12"/>
      <c r="T37" s="12"/>
      <c r="U37" s="7">
        <f>(L37-M37)/M37*100</f>
        <v>5.625</v>
      </c>
    </row>
    <row r="38" spans="1:21">
      <c r="A38" s="1" t="s">
        <v>63</v>
      </c>
      <c r="B38" s="1" t="s">
        <v>11</v>
      </c>
      <c r="C38" s="1">
        <v>0.1</v>
      </c>
      <c r="D38" s="1" t="s">
        <v>14</v>
      </c>
      <c r="E38" s="1" t="s">
        <v>29</v>
      </c>
      <c r="F38" s="1" t="s">
        <v>29</v>
      </c>
      <c r="G38" s="1" t="s">
        <v>29</v>
      </c>
      <c r="H38" s="1">
        <v>0.5</v>
      </c>
      <c r="I38" s="1" t="s">
        <v>29</v>
      </c>
      <c r="J38" s="1">
        <v>0.1</v>
      </c>
      <c r="L38">
        <v>7.6</v>
      </c>
      <c r="M38">
        <v>7.9</v>
      </c>
      <c r="N38" s="12" t="s">
        <v>114</v>
      </c>
      <c r="Q38" s="12"/>
      <c r="T38" s="12"/>
      <c r="U38" s="7">
        <f>(L38-M38)/M38*100</f>
        <v>-3.7974683544303889</v>
      </c>
    </row>
    <row r="39" spans="1:21">
      <c r="A39" t="s">
        <v>64</v>
      </c>
      <c r="B39" t="s">
        <v>11</v>
      </c>
      <c r="C39">
        <v>1</v>
      </c>
      <c r="D39" t="s">
        <v>17</v>
      </c>
      <c r="E39" t="s">
        <v>27</v>
      </c>
      <c r="F39" t="s">
        <v>27</v>
      </c>
      <c r="G39" t="s">
        <v>27</v>
      </c>
      <c r="H39">
        <v>4</v>
      </c>
      <c r="I39" t="s">
        <v>27</v>
      </c>
      <c r="J39" t="s">
        <v>27</v>
      </c>
      <c r="L39">
        <v>1</v>
      </c>
      <c r="M39">
        <v>1.1000000000000001</v>
      </c>
      <c r="N39" s="12" t="s">
        <v>92</v>
      </c>
      <c r="O39">
        <v>5</v>
      </c>
      <c r="P39">
        <v>5</v>
      </c>
      <c r="Q39" s="12" t="s">
        <v>91</v>
      </c>
      <c r="R39">
        <v>31</v>
      </c>
      <c r="S39">
        <v>31</v>
      </c>
      <c r="T39" s="12" t="s">
        <v>103</v>
      </c>
      <c r="U39" s="7">
        <f>(L39-M39)/M39*100</f>
        <v>-9.0909090909090988</v>
      </c>
    </row>
    <row r="40" spans="1:21">
      <c r="A40" s="1" t="s">
        <v>65</v>
      </c>
      <c r="B40" s="1" t="s">
        <v>11</v>
      </c>
      <c r="C40" s="1">
        <v>0.8</v>
      </c>
      <c r="D40" s="1" t="s">
        <v>19</v>
      </c>
      <c r="E40" s="1" t="s">
        <v>33</v>
      </c>
      <c r="F40" s="1" t="s">
        <v>33</v>
      </c>
      <c r="G40" s="1" t="s">
        <v>33</v>
      </c>
      <c r="H40" s="1" t="s">
        <v>33</v>
      </c>
      <c r="I40" s="1" t="s">
        <v>33</v>
      </c>
      <c r="J40" s="1" t="s">
        <v>33</v>
      </c>
      <c r="N40" s="12"/>
      <c r="Q40" s="12"/>
      <c r="T40" s="12"/>
      <c r="U40" s="7"/>
    </row>
    <row r="41" spans="1:21">
      <c r="A41" t="s">
        <v>66</v>
      </c>
      <c r="B41" t="s">
        <v>11</v>
      </c>
      <c r="C41">
        <v>0.5</v>
      </c>
      <c r="D41" t="s">
        <v>19</v>
      </c>
      <c r="E41" t="s">
        <v>13</v>
      </c>
      <c r="F41" t="s">
        <v>13</v>
      </c>
      <c r="G41" t="s">
        <v>13</v>
      </c>
      <c r="H41" t="s">
        <v>13</v>
      </c>
      <c r="I41" t="s">
        <v>13</v>
      </c>
      <c r="J41" t="s">
        <v>13</v>
      </c>
      <c r="N41" s="12"/>
      <c r="Q41" s="12"/>
      <c r="T41" s="12"/>
      <c r="U41" s="7"/>
    </row>
    <row r="42" spans="1:21">
      <c r="A42" s="1" t="s">
        <v>67</v>
      </c>
      <c r="B42" s="1" t="s">
        <v>11</v>
      </c>
      <c r="C42" s="1">
        <v>2</v>
      </c>
      <c r="D42" s="1" t="s">
        <v>17</v>
      </c>
      <c r="E42" s="1">
        <v>15440</v>
      </c>
      <c r="F42" s="1">
        <v>12450</v>
      </c>
      <c r="G42" s="1">
        <v>11000</v>
      </c>
      <c r="H42" s="1">
        <v>1516</v>
      </c>
      <c r="I42" s="1">
        <v>12080</v>
      </c>
      <c r="J42" s="1">
        <v>16560</v>
      </c>
      <c r="L42">
        <v>1206</v>
      </c>
      <c r="M42">
        <v>1191</v>
      </c>
      <c r="N42" s="12" t="s">
        <v>92</v>
      </c>
      <c r="Q42" s="12"/>
      <c r="T42" s="12"/>
      <c r="U42" s="7">
        <f>(L42-M42)/M42*100</f>
        <v>1.2594458438287155</v>
      </c>
    </row>
    <row r="43" spans="1:21">
      <c r="A43" s="1" t="s">
        <v>68</v>
      </c>
      <c r="B43" s="1" t="s">
        <v>11</v>
      </c>
      <c r="C43" s="1">
        <v>0.01</v>
      </c>
      <c r="D43" s="1" t="s">
        <v>12</v>
      </c>
      <c r="E43" s="1">
        <v>0.69</v>
      </c>
      <c r="F43" s="1">
        <v>0.66</v>
      </c>
      <c r="G43" s="1">
        <v>0.44</v>
      </c>
      <c r="H43" s="1">
        <v>0.48</v>
      </c>
      <c r="I43" s="1">
        <v>0.38</v>
      </c>
      <c r="J43" s="1">
        <v>0.42</v>
      </c>
      <c r="L43">
        <v>1.95</v>
      </c>
      <c r="M43">
        <v>1.86</v>
      </c>
      <c r="N43" s="12" t="s">
        <v>94</v>
      </c>
      <c r="Q43" s="12"/>
      <c r="T43" s="12"/>
      <c r="U43" s="7">
        <f>(L43-M43)/M43*100</f>
        <v>4.838709677419347</v>
      </c>
    </row>
    <row r="44" spans="1:21">
      <c r="A44" s="1" t="s">
        <v>69</v>
      </c>
      <c r="B44" s="1" t="s">
        <v>11</v>
      </c>
      <c r="C44" s="1">
        <v>0.01</v>
      </c>
      <c r="D44" s="1" t="s">
        <v>12</v>
      </c>
      <c r="E44" s="1">
        <v>7.0000000000000007E-2</v>
      </c>
      <c r="F44" s="1">
        <v>0.03</v>
      </c>
      <c r="G44" s="1">
        <v>0.06</v>
      </c>
      <c r="H44" s="1">
        <v>0.15</v>
      </c>
      <c r="I44" s="1">
        <v>0.06</v>
      </c>
      <c r="J44" s="1">
        <v>0.06</v>
      </c>
      <c r="L44">
        <v>0.63</v>
      </c>
      <c r="M44">
        <v>0.63</v>
      </c>
      <c r="N44" s="12" t="s">
        <v>102</v>
      </c>
      <c r="O44">
        <v>3.43</v>
      </c>
      <c r="P44">
        <v>3.8</v>
      </c>
      <c r="Q44" s="12" t="s">
        <v>96</v>
      </c>
      <c r="T44" s="12"/>
      <c r="U44" s="7">
        <f>(L44-M44)/M44*100</f>
        <v>0</v>
      </c>
    </row>
    <row r="45" spans="1:21">
      <c r="A45" s="1" t="s">
        <v>70</v>
      </c>
      <c r="B45" s="1" t="s">
        <v>11</v>
      </c>
      <c r="C45" s="1">
        <v>6</v>
      </c>
      <c r="D45" s="1" t="s">
        <v>19</v>
      </c>
      <c r="E45" s="1" t="s">
        <v>71</v>
      </c>
      <c r="F45" s="1" t="s">
        <v>71</v>
      </c>
      <c r="G45" s="1" t="s">
        <v>71</v>
      </c>
      <c r="H45" s="1" t="s">
        <v>71</v>
      </c>
      <c r="I45" s="1" t="s">
        <v>71</v>
      </c>
      <c r="J45" s="1" t="s">
        <v>71</v>
      </c>
      <c r="L45" t="s">
        <v>106</v>
      </c>
      <c r="M45">
        <v>0.97</v>
      </c>
      <c r="N45" s="12" t="s">
        <v>89</v>
      </c>
      <c r="Q45" s="12"/>
      <c r="T45" s="12"/>
      <c r="U45" s="7"/>
    </row>
    <row r="46" spans="1:21">
      <c r="A46" s="1" t="s">
        <v>72</v>
      </c>
      <c r="B46" s="1" t="s">
        <v>11</v>
      </c>
      <c r="C46" s="1">
        <v>0.05</v>
      </c>
      <c r="D46" s="1" t="s">
        <v>12</v>
      </c>
      <c r="E46" s="1">
        <v>0.28999999999999998</v>
      </c>
      <c r="F46" s="1">
        <v>0.08</v>
      </c>
      <c r="G46" s="1" t="s">
        <v>45</v>
      </c>
      <c r="H46" s="1">
        <v>1.52</v>
      </c>
      <c r="I46" s="1">
        <v>0.24</v>
      </c>
      <c r="J46" s="1">
        <v>0.12</v>
      </c>
      <c r="L46">
        <v>2.2999999999999998</v>
      </c>
      <c r="M46">
        <v>2.4</v>
      </c>
      <c r="N46" s="12" t="s">
        <v>88</v>
      </c>
      <c r="Q46" s="12"/>
      <c r="T46" s="12"/>
      <c r="U46" s="7">
        <f>(L46-M46)/M46*100</f>
        <v>-4.1666666666666705</v>
      </c>
    </row>
    <row r="47" spans="1:21">
      <c r="A47" s="1" t="s">
        <v>73</v>
      </c>
      <c r="B47" s="1" t="s">
        <v>11</v>
      </c>
      <c r="C47" s="1">
        <v>0.05</v>
      </c>
      <c r="D47" s="1" t="s">
        <v>12</v>
      </c>
      <c r="E47" s="1" t="s">
        <v>45</v>
      </c>
      <c r="F47" s="1" t="s">
        <v>45</v>
      </c>
      <c r="G47" s="1" t="s">
        <v>45</v>
      </c>
      <c r="H47" s="1" t="s">
        <v>45</v>
      </c>
      <c r="I47" s="1" t="s">
        <v>45</v>
      </c>
      <c r="J47" s="1" t="s">
        <v>45</v>
      </c>
      <c r="L47">
        <v>0.11</v>
      </c>
      <c r="M47">
        <v>0.2</v>
      </c>
      <c r="N47" s="12" t="s">
        <v>88</v>
      </c>
      <c r="Q47" s="12"/>
      <c r="T47" s="12"/>
      <c r="U47" s="7">
        <f>(L47-M47)/M47*100</f>
        <v>-45</v>
      </c>
    </row>
    <row r="48" spans="1:21">
      <c r="A48" s="1" t="s">
        <v>74</v>
      </c>
      <c r="B48" s="1" t="s">
        <v>11</v>
      </c>
      <c r="C48" s="1">
        <v>5.0000000000000001E-3</v>
      </c>
      <c r="D48" s="1" t="s">
        <v>12</v>
      </c>
      <c r="E48" s="1" t="s">
        <v>43</v>
      </c>
      <c r="F48" s="1" t="s">
        <v>43</v>
      </c>
      <c r="G48" s="1" t="s">
        <v>43</v>
      </c>
      <c r="H48" s="1">
        <v>7.2999999999999995E-2</v>
      </c>
      <c r="I48" s="1" t="s">
        <v>43</v>
      </c>
      <c r="J48" s="1" t="s">
        <v>43</v>
      </c>
      <c r="L48">
        <v>2.1</v>
      </c>
      <c r="M48">
        <v>2.2000000000000002</v>
      </c>
      <c r="N48" s="12" t="s">
        <v>101</v>
      </c>
      <c r="O48">
        <v>2.2599999999999998</v>
      </c>
      <c r="P48">
        <v>2.31</v>
      </c>
      <c r="Q48" s="12" t="s">
        <v>96</v>
      </c>
      <c r="R48">
        <v>2.68</v>
      </c>
      <c r="S48">
        <v>2.66</v>
      </c>
      <c r="T48" s="12" t="s">
        <v>97</v>
      </c>
      <c r="U48" s="7">
        <f>(L48-M48)/M48*100</f>
        <v>-4.5454545454545494</v>
      </c>
    </row>
    <row r="49" spans="1:21">
      <c r="A49" s="1" t="s">
        <v>75</v>
      </c>
      <c r="B49" s="1" t="s">
        <v>11</v>
      </c>
      <c r="C49" s="1">
        <v>0.01</v>
      </c>
      <c r="D49" s="1" t="s">
        <v>12</v>
      </c>
      <c r="E49" s="1">
        <v>0.39</v>
      </c>
      <c r="F49" s="1">
        <v>0.53</v>
      </c>
      <c r="G49" s="1">
        <v>0.25</v>
      </c>
      <c r="H49" s="1">
        <v>7</v>
      </c>
      <c r="I49" s="1">
        <v>0.47</v>
      </c>
      <c r="J49" s="1">
        <v>1.08</v>
      </c>
      <c r="L49">
        <v>0.49</v>
      </c>
      <c r="M49">
        <v>0.53</v>
      </c>
      <c r="N49" s="12" t="s">
        <v>88</v>
      </c>
      <c r="O49">
        <v>4.5</v>
      </c>
      <c r="P49">
        <v>4.5999999999999996</v>
      </c>
      <c r="Q49" s="12" t="s">
        <v>87</v>
      </c>
      <c r="R49">
        <v>8.8000000000000007</v>
      </c>
      <c r="S49">
        <v>8.8800000000000008</v>
      </c>
      <c r="T49" s="12" t="s">
        <v>94</v>
      </c>
      <c r="U49" s="7">
        <f>(L49-M49)/M49*100</f>
        <v>-7.547169811320761</v>
      </c>
    </row>
    <row r="50" spans="1:21">
      <c r="A50" s="1" t="s">
        <v>76</v>
      </c>
      <c r="B50" s="1" t="s">
        <v>11</v>
      </c>
      <c r="C50" s="1">
        <v>5</v>
      </c>
      <c r="D50" s="1" t="s">
        <v>17</v>
      </c>
      <c r="E50" s="1">
        <v>6</v>
      </c>
      <c r="F50" s="1">
        <v>7</v>
      </c>
      <c r="G50" s="1" t="s">
        <v>15</v>
      </c>
      <c r="H50" s="1">
        <v>45</v>
      </c>
      <c r="I50" s="1">
        <v>7</v>
      </c>
      <c r="J50" s="1" t="s">
        <v>15</v>
      </c>
      <c r="L50">
        <v>6</v>
      </c>
      <c r="M50">
        <v>5</v>
      </c>
      <c r="N50" s="12" t="s">
        <v>91</v>
      </c>
      <c r="O50">
        <v>10</v>
      </c>
      <c r="P50">
        <v>8</v>
      </c>
      <c r="Q50" s="12" t="s">
        <v>92</v>
      </c>
      <c r="T50" s="12"/>
      <c r="U50" s="7">
        <f>(L50-M50)/M50*100</f>
        <v>20</v>
      </c>
    </row>
    <row r="51" spans="1:21">
      <c r="A51" s="1" t="s">
        <v>77</v>
      </c>
      <c r="B51" s="1" t="s">
        <v>11</v>
      </c>
      <c r="C51" s="1">
        <v>0.5</v>
      </c>
      <c r="D51" s="1" t="s">
        <v>12</v>
      </c>
      <c r="E51" s="1">
        <v>4.5999999999999996</v>
      </c>
      <c r="F51" s="1">
        <v>6.8</v>
      </c>
      <c r="G51" s="1">
        <v>1.9</v>
      </c>
      <c r="H51" s="1">
        <v>6.3</v>
      </c>
      <c r="I51" s="1">
        <v>2.4</v>
      </c>
      <c r="J51" s="1">
        <v>2</v>
      </c>
      <c r="L51">
        <v>0.8</v>
      </c>
      <c r="M51">
        <v>0.3</v>
      </c>
      <c r="N51" s="12" t="s">
        <v>88</v>
      </c>
      <c r="O51">
        <v>2040</v>
      </c>
      <c r="P51">
        <v>2200</v>
      </c>
      <c r="Q51" s="12" t="s">
        <v>101</v>
      </c>
      <c r="T51" s="12"/>
      <c r="U51" s="7">
        <f>(L51-M51)/M51*100</f>
        <v>166.66666666666669</v>
      </c>
    </row>
    <row r="52" spans="1:21">
      <c r="A52" s="1" t="s">
        <v>78</v>
      </c>
      <c r="B52" s="1" t="s">
        <v>11</v>
      </c>
      <c r="C52" s="1">
        <v>0.1</v>
      </c>
      <c r="D52" s="1" t="s">
        <v>19</v>
      </c>
      <c r="E52" s="1">
        <v>2</v>
      </c>
      <c r="F52" s="1">
        <v>1.5</v>
      </c>
      <c r="G52" s="1">
        <v>0.8</v>
      </c>
      <c r="H52" s="1">
        <v>6.3</v>
      </c>
      <c r="I52" s="1">
        <v>1.5</v>
      </c>
      <c r="J52" s="1">
        <v>1.1000000000000001</v>
      </c>
      <c r="L52">
        <v>14.6</v>
      </c>
      <c r="M52">
        <v>14</v>
      </c>
      <c r="N52" s="12" t="s">
        <v>89</v>
      </c>
      <c r="Q52" s="12"/>
      <c r="T52" s="12"/>
      <c r="U52" s="7">
        <f>(L52-M52)/M52*100</f>
        <v>4.2857142857142829</v>
      </c>
    </row>
    <row r="53" spans="1:21">
      <c r="A53" s="1" t="s">
        <v>79</v>
      </c>
      <c r="B53" s="1" t="s">
        <v>11</v>
      </c>
      <c r="C53" s="1">
        <v>0.01</v>
      </c>
      <c r="D53" s="1" t="s">
        <v>12</v>
      </c>
      <c r="E53" s="1">
        <v>0.17</v>
      </c>
      <c r="F53" s="1" t="s">
        <v>41</v>
      </c>
      <c r="G53" s="1">
        <v>0.04</v>
      </c>
      <c r="H53" s="1">
        <v>0.47</v>
      </c>
      <c r="I53" s="1">
        <v>7.0000000000000007E-2</v>
      </c>
      <c r="J53" s="1">
        <v>7.0000000000000007E-2</v>
      </c>
      <c r="L53">
        <v>1.3</v>
      </c>
      <c r="M53">
        <v>1.6</v>
      </c>
      <c r="N53" s="13" t="s">
        <v>89</v>
      </c>
      <c r="Q53" s="12"/>
      <c r="T53" s="12"/>
      <c r="U53" s="7">
        <f>(L53-M53)/M53*100</f>
        <v>-18.750000000000004</v>
      </c>
    </row>
    <row r="54" spans="1:21">
      <c r="A54" s="1" t="s">
        <v>80</v>
      </c>
      <c r="B54" s="1" t="s">
        <v>11</v>
      </c>
      <c r="C54" s="1">
        <v>30</v>
      </c>
      <c r="D54" s="1" t="s">
        <v>19</v>
      </c>
      <c r="E54" s="1">
        <v>30</v>
      </c>
      <c r="F54" s="1">
        <v>30</v>
      </c>
      <c r="G54" s="1">
        <v>30</v>
      </c>
      <c r="H54" s="1">
        <v>40</v>
      </c>
      <c r="I54" s="1">
        <v>30</v>
      </c>
      <c r="J54" s="1" t="s">
        <v>37</v>
      </c>
      <c r="L54">
        <v>90</v>
      </c>
      <c r="M54">
        <v>73</v>
      </c>
      <c r="N54" s="13" t="s">
        <v>89</v>
      </c>
      <c r="Q54" s="12"/>
      <c r="T54" s="12"/>
      <c r="U54" s="7">
        <f>(L54-M54)/M54*100</f>
        <v>23.287671232876711</v>
      </c>
    </row>
    <row r="55" spans="1:21" ht="17" thickBot="1">
      <c r="A55" s="2" t="s">
        <v>81</v>
      </c>
      <c r="B55" s="2" t="s">
        <v>11</v>
      </c>
      <c r="C55" s="2">
        <v>1</v>
      </c>
      <c r="D55" s="2" t="s">
        <v>17</v>
      </c>
      <c r="E55" s="2">
        <v>11</v>
      </c>
      <c r="F55" s="2">
        <v>5</v>
      </c>
      <c r="G55" s="2">
        <v>2</v>
      </c>
      <c r="H55" s="2">
        <v>51</v>
      </c>
      <c r="I55" s="2">
        <v>8</v>
      </c>
      <c r="J55" s="2">
        <v>4</v>
      </c>
      <c r="L55" s="9">
        <v>17</v>
      </c>
      <c r="M55" s="9">
        <v>18</v>
      </c>
      <c r="N55" s="14" t="s">
        <v>100</v>
      </c>
      <c r="O55" s="9"/>
      <c r="P55" s="9"/>
      <c r="Q55" s="14"/>
      <c r="R55" s="9"/>
      <c r="S55" s="9"/>
      <c r="T55" s="14"/>
      <c r="U55" s="10">
        <f>(L55-M55)/M55*100</f>
        <v>-5.5555555555555554</v>
      </c>
    </row>
    <row r="56" spans="1:21">
      <c r="A56" s="8" t="s">
        <v>82</v>
      </c>
      <c r="B56" s="4" t="s">
        <v>118</v>
      </c>
      <c r="L56" s="8" t="s">
        <v>108</v>
      </c>
    </row>
    <row r="57" spans="1:21">
      <c r="B57" s="4" t="s">
        <v>120</v>
      </c>
      <c r="L57" t="s">
        <v>117</v>
      </c>
    </row>
    <row r="58" spans="1:21" ht="18">
      <c r="B58" s="4" t="s">
        <v>119</v>
      </c>
      <c r="L58" t="s">
        <v>112</v>
      </c>
    </row>
    <row r="59" spans="1:21">
      <c r="B59" s="4" t="s">
        <v>83</v>
      </c>
      <c r="L59" t="s">
        <v>113</v>
      </c>
    </row>
    <row r="60" spans="1:21">
      <c r="A60" t="s">
        <v>84</v>
      </c>
      <c r="L60" t="s">
        <v>109</v>
      </c>
    </row>
    <row r="61" spans="1:21">
      <c r="L61" t="s">
        <v>116</v>
      </c>
    </row>
    <row r="62" spans="1:21">
      <c r="L62" t="s">
        <v>110</v>
      </c>
    </row>
    <row r="63" spans="1:21">
      <c r="L63" t="s">
        <v>111</v>
      </c>
    </row>
  </sheetData>
  <sortState ref="A2:J151">
    <sortCondition ref="B2:B151"/>
    <sortCondition ref="A2:A151"/>
    <sortCondition ref="C2:C151"/>
  </sortState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Gwiazda</dc:creator>
  <cp:lastModifiedBy>Roberto Gwiazda</cp:lastModifiedBy>
  <dcterms:created xsi:type="dcterms:W3CDTF">2019-01-14T21:31:00Z</dcterms:created>
  <dcterms:modified xsi:type="dcterms:W3CDTF">2019-05-23T21:16:33Z</dcterms:modified>
</cp:coreProperties>
</file>