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xr:revisionPtr revIDLastSave="0" documentId="13_ncr:1_{3F626F4D-56FC-4116-BCDE-E9FE9549A416}" xr6:coauthVersionLast="43" xr6:coauthVersionMax="43" xr10:uidLastSave="{00000000-0000-0000-0000-000000000000}"/>
  <bookViews>
    <workbookView xWindow="-110" yWindow="-110" windowWidth="19420" windowHeight="10560" xr2:uid="{00000000-000D-0000-FFFF-FFFF00000000}"/>
  </bookViews>
  <sheets>
    <sheet name="S-Tab1_d_perform-HR(V)_ST" sheetId="6" r:id="rId1"/>
    <sheet name="S-Tab2_d_perform-HR(V)_HIIT" sheetId="7" r:id="rId2"/>
    <sheet name="S-Tab3_r_perfom-HR(V)_ST" sheetId="9" r:id="rId3"/>
    <sheet name="S-Tab4_r_perform-HR(V)_HIIT" sheetId="10" r:id="rId4"/>
    <sheet name="S-Tab5_3x3 tables_perform-HR(V)" sheetId="4" r:id="rId5"/>
    <sheet name="S-Tab6_3x3 tables_HR-HRV" sheetId="5" r:id="rId6"/>
    <sheet name="S-Tab7_r_HR-HRV" sheetId="1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S45" i="7" l="1"/>
  <c r="AR45" i="7"/>
  <c r="AQ45" i="7"/>
  <c r="AS44" i="7"/>
  <c r="AR44" i="7"/>
  <c r="AQ44" i="7"/>
  <c r="AS43" i="7"/>
  <c r="AR43" i="7"/>
  <c r="AQ43" i="7"/>
  <c r="AS42" i="7"/>
  <c r="AR42" i="7"/>
  <c r="AQ42" i="7"/>
  <c r="AS40" i="7"/>
  <c r="AR40" i="7"/>
  <c r="AQ40" i="7"/>
  <c r="AS39" i="7"/>
  <c r="AR39" i="7"/>
  <c r="AQ39" i="7"/>
  <c r="AS38" i="7"/>
  <c r="AR38" i="7"/>
  <c r="AQ38" i="7"/>
  <c r="AS37" i="7"/>
  <c r="AR37" i="7"/>
  <c r="AQ37" i="7"/>
  <c r="AS35" i="7"/>
  <c r="AR35" i="7"/>
  <c r="AQ35" i="7"/>
  <c r="AS34" i="7"/>
  <c r="AR34" i="7"/>
  <c r="AQ34" i="7"/>
  <c r="AS33" i="7"/>
  <c r="AR33" i="7"/>
  <c r="AQ33" i="7"/>
  <c r="AS32" i="7"/>
  <c r="AR32" i="7"/>
  <c r="AQ32" i="7"/>
  <c r="AS29" i="7"/>
  <c r="AR29" i="7"/>
  <c r="AQ29" i="7"/>
  <c r="AS28" i="7"/>
  <c r="AR28" i="7"/>
  <c r="AQ28" i="7"/>
  <c r="AS27" i="7"/>
  <c r="AR27" i="7"/>
  <c r="AQ27" i="7"/>
  <c r="AS26" i="7"/>
  <c r="AR26" i="7"/>
  <c r="AQ26" i="7"/>
  <c r="AS24" i="7"/>
  <c r="AR24" i="7"/>
  <c r="AQ24" i="7"/>
  <c r="AS23" i="7"/>
  <c r="AR23" i="7"/>
  <c r="AQ23" i="7"/>
  <c r="AS22" i="7"/>
  <c r="AR22" i="7"/>
  <c r="AQ22" i="7"/>
  <c r="AS21" i="7"/>
  <c r="AR21" i="7"/>
  <c r="AQ21" i="7"/>
  <c r="AS19" i="7"/>
  <c r="AR19" i="7"/>
  <c r="AQ19" i="7"/>
  <c r="AS18" i="7"/>
  <c r="AR18" i="7"/>
  <c r="AQ18" i="7"/>
  <c r="AS17" i="7"/>
  <c r="AR17" i="7"/>
  <c r="AQ17" i="7"/>
  <c r="AS16" i="7"/>
  <c r="AR16" i="7"/>
  <c r="AQ16" i="7"/>
  <c r="AS13" i="7"/>
  <c r="AR13" i="7"/>
  <c r="AQ13" i="7"/>
  <c r="AS9" i="7"/>
  <c r="AR9" i="7"/>
  <c r="AQ9" i="7"/>
  <c r="AF45" i="7"/>
  <c r="AE45" i="7"/>
  <c r="AD45" i="7"/>
  <c r="AF44" i="7"/>
  <c r="AE44" i="7"/>
  <c r="AD44" i="7"/>
  <c r="AF43" i="7"/>
  <c r="AE43" i="7"/>
  <c r="AD43" i="7"/>
  <c r="AF42" i="7"/>
  <c r="AE42" i="7"/>
  <c r="AD42" i="7"/>
  <c r="AF40" i="7"/>
  <c r="AE40" i="7"/>
  <c r="AD40" i="7"/>
  <c r="AF39" i="7"/>
  <c r="AE39" i="7"/>
  <c r="AD39" i="7"/>
  <c r="AF38" i="7"/>
  <c r="AE38" i="7"/>
  <c r="AD38" i="7"/>
  <c r="AF37" i="7"/>
  <c r="AE37" i="7"/>
  <c r="AD37" i="7"/>
  <c r="AF35" i="7"/>
  <c r="AE35" i="7"/>
  <c r="AD35" i="7"/>
  <c r="AF34" i="7"/>
  <c r="AE34" i="7"/>
  <c r="AD34" i="7"/>
  <c r="AF33" i="7"/>
  <c r="AE33" i="7"/>
  <c r="AD33" i="7"/>
  <c r="AF32" i="7"/>
  <c r="AE32" i="7"/>
  <c r="AD32" i="7"/>
  <c r="AF29" i="7"/>
  <c r="AE29" i="7"/>
  <c r="AD29" i="7"/>
  <c r="AF28" i="7"/>
  <c r="AE28" i="7"/>
  <c r="AD28" i="7"/>
  <c r="AF27" i="7"/>
  <c r="AE27" i="7"/>
  <c r="AD27" i="7"/>
  <c r="AF26" i="7"/>
  <c r="AE26" i="7"/>
  <c r="AD26" i="7"/>
  <c r="AF24" i="7"/>
  <c r="AE24" i="7"/>
  <c r="AD24" i="7"/>
  <c r="AF23" i="7"/>
  <c r="AE23" i="7"/>
  <c r="AD23" i="7"/>
  <c r="AF22" i="7"/>
  <c r="AE22" i="7"/>
  <c r="AD22" i="7"/>
  <c r="AF21" i="7"/>
  <c r="AE21" i="7"/>
  <c r="AD21" i="7"/>
  <c r="AF19" i="7"/>
  <c r="AE19" i="7"/>
  <c r="AD19" i="7"/>
  <c r="AF18" i="7"/>
  <c r="AE18" i="7"/>
  <c r="AD18" i="7"/>
  <c r="AF17" i="7"/>
  <c r="AE17" i="7"/>
  <c r="AD17" i="7"/>
  <c r="AF16" i="7"/>
  <c r="AE16" i="7"/>
  <c r="AD16" i="7"/>
  <c r="AF13" i="7"/>
  <c r="AE13" i="7"/>
  <c r="AD13" i="7"/>
  <c r="S9" i="7"/>
  <c r="R9" i="7"/>
  <c r="Q9" i="7"/>
  <c r="AF9" i="7"/>
  <c r="AE9" i="7"/>
  <c r="AD9" i="7"/>
  <c r="S45" i="7"/>
  <c r="R45" i="7"/>
  <c r="Q45" i="7"/>
  <c r="S44" i="7"/>
  <c r="R44" i="7"/>
  <c r="Q44" i="7"/>
  <c r="S43" i="7"/>
  <c r="R43" i="7"/>
  <c r="Q43" i="7"/>
  <c r="S42" i="7"/>
  <c r="R42" i="7"/>
  <c r="Q42" i="7"/>
  <c r="S40" i="7"/>
  <c r="R40" i="7"/>
  <c r="Q40" i="7"/>
  <c r="S39" i="7"/>
  <c r="R39" i="7"/>
  <c r="Q39" i="7"/>
  <c r="S38" i="7"/>
  <c r="R38" i="7"/>
  <c r="Q38" i="7"/>
  <c r="S37" i="7"/>
  <c r="R37" i="7"/>
  <c r="Q37" i="7"/>
  <c r="S35" i="7"/>
  <c r="R35" i="7"/>
  <c r="Q35" i="7"/>
  <c r="S34" i="7"/>
  <c r="R34" i="7"/>
  <c r="Q34" i="7"/>
  <c r="S33" i="7"/>
  <c r="R33" i="7"/>
  <c r="Q33" i="7"/>
  <c r="S32" i="7"/>
  <c r="R32" i="7"/>
  <c r="Q32" i="7"/>
  <c r="S29" i="7"/>
  <c r="R29" i="7"/>
  <c r="Q29" i="7"/>
  <c r="S28" i="7"/>
  <c r="R28" i="7"/>
  <c r="Q28" i="7"/>
  <c r="S27" i="7"/>
  <c r="R27" i="7"/>
  <c r="Q27" i="7"/>
  <c r="S26" i="7"/>
  <c r="R26" i="7"/>
  <c r="Q26" i="7"/>
  <c r="S24" i="7"/>
  <c r="R24" i="7"/>
  <c r="Q24" i="7"/>
  <c r="S23" i="7"/>
  <c r="R23" i="7"/>
  <c r="Q23" i="7"/>
  <c r="S22" i="7"/>
  <c r="R22" i="7"/>
  <c r="Q22" i="7"/>
  <c r="S21" i="7"/>
  <c r="R21" i="7"/>
  <c r="Q21" i="7"/>
  <c r="S19" i="7"/>
  <c r="R19" i="7"/>
  <c r="Q19" i="7"/>
  <c r="S18" i="7"/>
  <c r="R18" i="7"/>
  <c r="Q18" i="7"/>
  <c r="S17" i="7"/>
  <c r="R17" i="7"/>
  <c r="Q17" i="7"/>
  <c r="S16" i="7"/>
  <c r="R16" i="7"/>
  <c r="Q16" i="7"/>
  <c r="S13" i="7"/>
  <c r="R13" i="7"/>
  <c r="Q13" i="7"/>
  <c r="S13" i="6" l="1"/>
  <c r="R13" i="6"/>
  <c r="Q13" i="6"/>
  <c r="R9" i="6"/>
  <c r="AS53" i="6" l="1"/>
  <c r="AR53" i="6"/>
  <c r="AQ53" i="6"/>
  <c r="AF53" i="6"/>
  <c r="AE53" i="6"/>
  <c r="AD53" i="6"/>
  <c r="S53" i="6"/>
  <c r="R53" i="6"/>
  <c r="Q53" i="6"/>
  <c r="AS52" i="6"/>
  <c r="AR52" i="6"/>
  <c r="AQ52" i="6"/>
  <c r="AF52" i="6"/>
  <c r="AE52" i="6"/>
  <c r="AD52" i="6"/>
  <c r="S52" i="6"/>
  <c r="R52" i="6"/>
  <c r="Q52" i="6"/>
  <c r="AS51" i="6"/>
  <c r="AR51" i="6"/>
  <c r="AQ51" i="6"/>
  <c r="AF51" i="6"/>
  <c r="AE51" i="6"/>
  <c r="AD51" i="6"/>
  <c r="S51" i="6"/>
  <c r="R51" i="6"/>
  <c r="Q51" i="6"/>
  <c r="AS50" i="6"/>
  <c r="AR50" i="6"/>
  <c r="AQ50" i="6"/>
  <c r="AF50" i="6"/>
  <c r="AE50" i="6"/>
  <c r="AD50" i="6"/>
  <c r="S50" i="6"/>
  <c r="R50" i="6"/>
  <c r="Q50" i="6"/>
  <c r="AS48" i="6"/>
  <c r="AR48" i="6"/>
  <c r="AQ48" i="6"/>
  <c r="AF48" i="6"/>
  <c r="AE48" i="6"/>
  <c r="AD48" i="6"/>
  <c r="S48" i="6"/>
  <c r="R48" i="6"/>
  <c r="Q48" i="6"/>
  <c r="AS47" i="6"/>
  <c r="AR47" i="6"/>
  <c r="AQ47" i="6"/>
  <c r="AF47" i="6"/>
  <c r="AE47" i="6"/>
  <c r="AD47" i="6"/>
  <c r="S47" i="6"/>
  <c r="R47" i="6"/>
  <c r="Q47" i="6"/>
  <c r="AS46" i="6"/>
  <c r="AR46" i="6"/>
  <c r="AQ46" i="6"/>
  <c r="AF46" i="6"/>
  <c r="AE46" i="6"/>
  <c r="AD46" i="6"/>
  <c r="S46" i="6"/>
  <c r="R46" i="6"/>
  <c r="Q46" i="6"/>
  <c r="AS45" i="6"/>
  <c r="AR45" i="6"/>
  <c r="AQ45" i="6"/>
  <c r="AF45" i="6"/>
  <c r="AE45" i="6"/>
  <c r="AD45" i="6"/>
  <c r="S45" i="6"/>
  <c r="R45" i="6"/>
  <c r="Q45" i="6"/>
  <c r="AS43" i="6"/>
  <c r="AR43" i="6"/>
  <c r="AQ43" i="6"/>
  <c r="AF43" i="6"/>
  <c r="AE43" i="6"/>
  <c r="AD43" i="6"/>
  <c r="S43" i="6"/>
  <c r="R43" i="6"/>
  <c r="Q43" i="6"/>
  <c r="AS42" i="6"/>
  <c r="AR42" i="6"/>
  <c r="AQ42" i="6"/>
  <c r="AF42" i="6"/>
  <c r="AE42" i="6"/>
  <c r="AD42" i="6"/>
  <c r="S42" i="6"/>
  <c r="R42" i="6"/>
  <c r="Q42" i="6"/>
  <c r="AS41" i="6"/>
  <c r="AR41" i="6"/>
  <c r="AQ41" i="6"/>
  <c r="AF41" i="6"/>
  <c r="AE41" i="6"/>
  <c r="AD41" i="6"/>
  <c r="S41" i="6"/>
  <c r="R41" i="6"/>
  <c r="Q41" i="6"/>
  <c r="AS40" i="6"/>
  <c r="AR40" i="6"/>
  <c r="AQ40" i="6"/>
  <c r="AF40" i="6"/>
  <c r="AE40" i="6"/>
  <c r="AD40" i="6"/>
  <c r="S40" i="6"/>
  <c r="R40" i="6"/>
  <c r="Q40" i="6"/>
  <c r="AS37" i="6"/>
  <c r="AR37" i="6"/>
  <c r="AQ37" i="6"/>
  <c r="AF37" i="6"/>
  <c r="AE37" i="6"/>
  <c r="AD37" i="6"/>
  <c r="S37" i="6"/>
  <c r="R37" i="6"/>
  <c r="Q37" i="6"/>
  <c r="AS36" i="6"/>
  <c r="AR36" i="6"/>
  <c r="AQ36" i="6"/>
  <c r="AF36" i="6"/>
  <c r="AE36" i="6"/>
  <c r="AD36" i="6"/>
  <c r="S36" i="6"/>
  <c r="R36" i="6"/>
  <c r="Q36" i="6"/>
  <c r="AS35" i="6"/>
  <c r="AR35" i="6"/>
  <c r="AQ35" i="6"/>
  <c r="AF35" i="6"/>
  <c r="AE35" i="6"/>
  <c r="AD35" i="6"/>
  <c r="S35" i="6"/>
  <c r="R35" i="6"/>
  <c r="Q35" i="6"/>
  <c r="AS34" i="6"/>
  <c r="AR34" i="6"/>
  <c r="AQ34" i="6"/>
  <c r="AF34" i="6"/>
  <c r="AE34" i="6"/>
  <c r="AD34" i="6"/>
  <c r="S34" i="6"/>
  <c r="R34" i="6"/>
  <c r="Q34" i="6"/>
  <c r="AS32" i="6"/>
  <c r="AR32" i="6"/>
  <c r="AQ32" i="6"/>
  <c r="AF32" i="6"/>
  <c r="AE32" i="6"/>
  <c r="AD32" i="6"/>
  <c r="S32" i="6"/>
  <c r="R32" i="6"/>
  <c r="Q32" i="6"/>
  <c r="AS31" i="6"/>
  <c r="AR31" i="6"/>
  <c r="AQ31" i="6"/>
  <c r="AF31" i="6"/>
  <c r="AE31" i="6"/>
  <c r="AD31" i="6"/>
  <c r="S31" i="6"/>
  <c r="R31" i="6"/>
  <c r="Q31" i="6"/>
  <c r="AS30" i="6"/>
  <c r="AR30" i="6"/>
  <c r="AQ30" i="6"/>
  <c r="AF30" i="6"/>
  <c r="AE30" i="6"/>
  <c r="AD30" i="6"/>
  <c r="S30" i="6"/>
  <c r="R30" i="6"/>
  <c r="Q30" i="6"/>
  <c r="AS29" i="6"/>
  <c r="AR29" i="6"/>
  <c r="AQ29" i="6"/>
  <c r="AF29" i="6"/>
  <c r="AE29" i="6"/>
  <c r="AD29" i="6"/>
  <c r="S29" i="6"/>
  <c r="R29" i="6"/>
  <c r="Q29" i="6"/>
  <c r="AS27" i="6"/>
  <c r="AR27" i="6"/>
  <c r="AQ27" i="6"/>
  <c r="AF27" i="6"/>
  <c r="AE27" i="6"/>
  <c r="AD27" i="6"/>
  <c r="S27" i="6"/>
  <c r="R27" i="6"/>
  <c r="Q27" i="6"/>
  <c r="AS26" i="6"/>
  <c r="AR26" i="6"/>
  <c r="AQ26" i="6"/>
  <c r="AF26" i="6"/>
  <c r="AE26" i="6"/>
  <c r="AD26" i="6"/>
  <c r="S26" i="6"/>
  <c r="R26" i="6"/>
  <c r="Q26" i="6"/>
  <c r="AS25" i="6"/>
  <c r="AR25" i="6"/>
  <c r="AQ25" i="6"/>
  <c r="AF25" i="6"/>
  <c r="AE25" i="6"/>
  <c r="AD25" i="6"/>
  <c r="S25" i="6"/>
  <c r="R25" i="6"/>
  <c r="Q25" i="6"/>
  <c r="AS24" i="6"/>
  <c r="AR24" i="6"/>
  <c r="AQ24" i="6"/>
  <c r="AF24" i="6"/>
  <c r="AE24" i="6"/>
  <c r="AD24" i="6"/>
  <c r="S24" i="6"/>
  <c r="R24" i="6"/>
  <c r="Q24" i="6"/>
  <c r="AS21" i="6"/>
  <c r="AR21" i="6"/>
  <c r="AQ21" i="6"/>
  <c r="AF21" i="6"/>
  <c r="AE21" i="6"/>
  <c r="AD21" i="6"/>
  <c r="S21" i="6"/>
  <c r="R21" i="6"/>
  <c r="Q21" i="6"/>
  <c r="AS17" i="6"/>
  <c r="AR17" i="6"/>
  <c r="AQ17" i="6"/>
  <c r="AF17" i="6"/>
  <c r="AE17" i="6"/>
  <c r="AD17" i="6"/>
  <c r="S17" i="6"/>
  <c r="R17" i="6"/>
  <c r="Q17" i="6"/>
  <c r="AS13" i="6"/>
  <c r="AR13" i="6"/>
  <c r="AQ13" i="6"/>
  <c r="AF13" i="6"/>
  <c r="AE13" i="6"/>
  <c r="AD13" i="6"/>
  <c r="AS9" i="6"/>
  <c r="AR9" i="6"/>
  <c r="AQ9" i="6"/>
  <c r="AF9" i="6"/>
  <c r="AE9" i="6"/>
  <c r="AD9" i="6"/>
  <c r="S9" i="6"/>
  <c r="Q9" i="6"/>
</calcChain>
</file>

<file path=xl/sharedStrings.xml><?xml version="1.0" encoding="utf-8"?>
<sst xmlns="http://schemas.openxmlformats.org/spreadsheetml/2006/main" count="1173" uniqueCount="93">
  <si>
    <t>Strength training</t>
  </si>
  <si>
    <t>High-intensity interval training</t>
  </si>
  <si>
    <t>HR</t>
  </si>
  <si>
    <t>Ln RMSSD</t>
  </si>
  <si>
    <t>1RM</t>
  </si>
  <si>
    <t>-</t>
  </si>
  <si>
    <t>+</t>
  </si>
  <si>
    <t>Supine recordings</t>
  </si>
  <si>
    <t>Standing recordings</t>
  </si>
  <si>
    <t>4-day average</t>
  </si>
  <si>
    <t>RSA</t>
  </si>
  <si>
    <t>o</t>
  </si>
  <si>
    <t>-: observed reduction &gt; typical error (TE), o: observed changes &lt; TE, +: observed increase &gt; TE. Group-based TE were used for criterion measures (see. Raeder et al., 2016, Wiewelhove et al., 2015) and individual TE was used for heart rate measures (individual SD during 4-day baseline period).</t>
  </si>
  <si>
    <t>-: observed reduction &gt; typical error (TE), o: observed changes &lt; TE, +: observed increase &gt; TE. Individual TE was used for heart rate measures (individual SD during 4-day baseline period).</t>
  </si>
  <si>
    <t>∆ Pre to Post1</t>
  </si>
  <si>
    <t>∆ Post1 to Post4</t>
  </si>
  <si>
    <t>Pre</t>
  </si>
  <si>
    <t>Post1</t>
  </si>
  <si>
    <t>Post4</t>
  </si>
  <si>
    <t>ANOVA</t>
  </si>
  <si>
    <t>∆</t>
  </si>
  <si>
    <t>90% CL</t>
  </si>
  <si>
    <t>Time</t>
  </si>
  <si>
    <t>Sex</t>
  </si>
  <si>
    <t>Time*Sex</t>
  </si>
  <si>
    <t>mean</t>
  </si>
  <si>
    <t>SD</t>
  </si>
  <si>
    <t>LL</t>
  </si>
  <si>
    <t>UL</t>
  </si>
  <si>
    <t>1RM squat (kg)</t>
  </si>
  <si>
    <t>female</t>
  </si>
  <si>
    <t>male</t>
  </si>
  <si>
    <t>overall</t>
  </si>
  <si>
    <t xml:space="preserve">&lt; .001 </t>
  </si>
  <si>
    <t>MVIC squat (N)</t>
  </si>
  <si>
    <t>1RM bench (kg)</t>
  </si>
  <si>
    <t>MVIC bench (N)</t>
  </si>
  <si>
    <t>Supine recording</t>
  </si>
  <si>
    <t>HR (bpm)</t>
  </si>
  <si>
    <t>2-day avg</t>
  </si>
  <si>
    <t>3-day avg</t>
  </si>
  <si>
    <t>4-day avg</t>
  </si>
  <si>
    <t>&lt; .001</t>
  </si>
  <si>
    <t>Ln RMSSD (ms)</t>
  </si>
  <si>
    <t>Ln RMSSD/RR (x10³)</t>
  </si>
  <si>
    <t>Standing recording</t>
  </si>
  <si>
    <r>
      <t>d</t>
    </r>
    <r>
      <rPr>
        <vertAlign val="subscript"/>
        <sz val="11"/>
        <color theme="1"/>
        <rFont val="Calibri "/>
      </rPr>
      <t>pre</t>
    </r>
  </si>
  <si>
    <r>
      <t>d</t>
    </r>
    <r>
      <rPr>
        <vertAlign val="subscript"/>
        <sz val="11"/>
        <color theme="1"/>
        <rFont val="Calibri "/>
      </rPr>
      <t>diff</t>
    </r>
  </si>
  <si>
    <r>
      <t>p</t>
    </r>
    <r>
      <rPr>
        <vertAlign val="subscript"/>
        <sz val="11"/>
        <color theme="1"/>
        <rFont val="Calibri "/>
      </rPr>
      <t>bonf</t>
    </r>
  </si>
  <si>
    <r>
      <t>Data are shown as mean ± SD</t>
    </r>
    <r>
      <rPr>
        <sz val="7.7"/>
        <color theme="1"/>
        <rFont val="Calibri "/>
      </rPr>
      <t xml:space="preserve"> </t>
    </r>
    <r>
      <rPr>
        <sz val="11"/>
        <color theme="1"/>
        <rFont val="Calibri "/>
      </rPr>
      <t>and 90% confidence limits. 1RM: estimated one repetition maximum, MVIC: maximum voluntary isometric contraction, HR: heart rate, Ln RMSSD: natural logarithm of root mean square of successive differences between adjacent beat to beat intervals, Ln RMSSD/RR: Ln RMSSD to R-R interval ratio.</t>
    </r>
  </si>
  <si>
    <t>Supplementary Table 3</t>
  </si>
  <si>
    <t>Supplementary Table 4</t>
  </si>
  <si>
    <t>Supplementary Table 1</t>
  </si>
  <si>
    <t>RSA mean peak velocity (m/s)</t>
  </si>
  <si>
    <t>30-15 VIFT (km/h)</t>
  </si>
  <si>
    <t>Data are shown as mean ± SD and 90% confidence limits. RSA: mean peak velocity of the repeated sprint ability test, VIFT: peak running speed of the 30-15 Intermittent Fitness Test, HR: heart rate, Ln RMSSD: natural logarithm of root mean square of successive differences between adjacent beat to beat intervals, Ln RMSSD/RR: Ln RMSSD to R-R interval ratio.</t>
  </si>
  <si>
    <t>Supplementary Table 2</t>
  </si>
  <si>
    <t>1RM Squat</t>
  </si>
  <si>
    <t>MVIC Squat</t>
  </si>
  <si>
    <t>r</t>
  </si>
  <si>
    <t>p</t>
  </si>
  <si>
    <t>&lt; .001</t>
  </si>
  <si>
    <t>Data are pearson correlation and 90% confidence limits. 1RM: estimated one repetition maximum, MVIC: maximum voluntary isometric contraction, HR: heart rate, Ln RMSSD: natural logarithm of root mean square of successive differences between adjacent beat to beat intervals, Ln RMSSD/RR: Ln RMSSD to R-R interval ratio.</t>
  </si>
  <si>
    <t>1RM Bench press</t>
  </si>
  <si>
    <t>MVIC Bench press</t>
  </si>
  <si>
    <t>Min</t>
  </si>
  <si>
    <t>Range</t>
  </si>
  <si>
    <t>Max</t>
  </si>
  <si>
    <t>Supplementary Table 7</t>
  </si>
  <si>
    <t>Data are pearson correlation and 90% confidence limits. Ln RMSSD: natural logarithm of root mean square of successive differences between adjacent beat to beat intervals.</t>
  </si>
  <si>
    <t>±</t>
  </si>
  <si>
    <t>Individual time series*</t>
  </si>
  <si>
    <t>∆ Pre to Post4</t>
  </si>
  <si>
    <t>single-day</t>
  </si>
  <si>
    <t>*Note: correlations for individual time series differed in the number of available data pairs (single-day: 14 pairs, 2-day average: 13 pairs, 3-day average: 12 pairs, 4-day average: 11 pairs)</t>
  </si>
  <si>
    <r>
      <rPr>
        <i/>
        <sz val="11"/>
        <color theme="1"/>
        <rFont val="Calibri "/>
      </rPr>
      <t>d</t>
    </r>
    <r>
      <rPr>
        <vertAlign val="subscript"/>
        <sz val="11"/>
        <color theme="1"/>
        <rFont val="Calibri "/>
      </rPr>
      <t>pre</t>
    </r>
    <r>
      <rPr>
        <sz val="11"/>
        <color theme="1"/>
        <rFont val="Calibri "/>
      </rPr>
      <t xml:space="preserve">: standardized mean difference using sample-size adjusted, between-subject SD at Pre, </t>
    </r>
    <r>
      <rPr>
        <i/>
        <sz val="11"/>
        <color theme="1"/>
        <rFont val="Calibri "/>
      </rPr>
      <t>d</t>
    </r>
    <r>
      <rPr>
        <vertAlign val="subscript"/>
        <sz val="11"/>
        <color theme="1"/>
        <rFont val="Calibri "/>
      </rPr>
      <t>diff</t>
    </r>
    <r>
      <rPr>
        <sz val="11"/>
        <color theme="1"/>
        <rFont val="Calibri "/>
      </rPr>
      <t xml:space="preserve">: standardized mean difference using SD of differences, </t>
    </r>
    <r>
      <rPr>
        <i/>
        <sz val="11"/>
        <color theme="1"/>
        <rFont val="Calibri "/>
      </rPr>
      <t>p</t>
    </r>
    <r>
      <rPr>
        <vertAlign val="subscript"/>
        <sz val="11"/>
        <color theme="1"/>
        <rFont val="Calibri "/>
      </rPr>
      <t>bonf</t>
    </r>
    <r>
      <rPr>
        <sz val="11"/>
        <color theme="1"/>
        <rFont val="Calibri "/>
      </rPr>
      <t>: Bonferroni adjusted p-vales, 90% CL: 90% condifence limits, LL: lower limit, UL: upper limit.</t>
    </r>
  </si>
  <si>
    <r>
      <t>V</t>
    </r>
    <r>
      <rPr>
        <vertAlign val="subscript"/>
        <sz val="11"/>
        <rFont val="Calibri "/>
      </rPr>
      <t>IFT</t>
    </r>
  </si>
  <si>
    <r>
      <t>Data are pearson correlation and 90% confidence limits. RSA: mean peak velocity of the repeated sprint ability test, V</t>
    </r>
    <r>
      <rPr>
        <vertAlign val="subscript"/>
        <sz val="11"/>
        <rFont val="Calibri "/>
      </rPr>
      <t>IFT</t>
    </r>
    <r>
      <rPr>
        <sz val="11"/>
        <rFont val="Calibri "/>
      </rPr>
      <t>: peak running speed of the 30-15 Intermittent Fitness Test, HR: heart rate, Ln RMSSD: natural logarithm of root mean square of successive differences between adjacent beat to beat intervals, Ln RMSSD/RR: Ln RMSSD to R-R interval ratio.</t>
    </r>
  </si>
  <si>
    <r>
      <t>d</t>
    </r>
    <r>
      <rPr>
        <vertAlign val="subscript"/>
        <sz val="11"/>
        <rFont val="Calibri "/>
      </rPr>
      <t>pre</t>
    </r>
  </si>
  <si>
    <r>
      <t>d</t>
    </r>
    <r>
      <rPr>
        <vertAlign val="subscript"/>
        <sz val="11"/>
        <rFont val="Calibri "/>
      </rPr>
      <t>diff</t>
    </r>
  </si>
  <si>
    <r>
      <t>p</t>
    </r>
    <r>
      <rPr>
        <vertAlign val="subscript"/>
        <sz val="11"/>
        <rFont val="Calibri "/>
      </rPr>
      <t>bonf</t>
    </r>
  </si>
  <si>
    <r>
      <rPr>
        <i/>
        <sz val="11"/>
        <rFont val="Calibri "/>
      </rPr>
      <t>d</t>
    </r>
    <r>
      <rPr>
        <vertAlign val="subscript"/>
        <sz val="11"/>
        <rFont val="Calibri "/>
      </rPr>
      <t>pre</t>
    </r>
    <r>
      <rPr>
        <sz val="11"/>
        <rFont val="Calibri "/>
      </rPr>
      <t xml:space="preserve">: standardized mean difference using sample-size adjusted, between-subject SD at Pre, </t>
    </r>
    <r>
      <rPr>
        <i/>
        <sz val="11"/>
        <rFont val="Calibri "/>
      </rPr>
      <t>d</t>
    </r>
    <r>
      <rPr>
        <vertAlign val="subscript"/>
        <sz val="11"/>
        <rFont val="Calibri "/>
      </rPr>
      <t>diff</t>
    </r>
    <r>
      <rPr>
        <sz val="11"/>
        <rFont val="Calibri "/>
      </rPr>
      <t xml:space="preserve">: standardized mean difference using SD of differences, </t>
    </r>
    <r>
      <rPr>
        <i/>
        <sz val="11"/>
        <rFont val="Calibri "/>
      </rPr>
      <t>p</t>
    </r>
    <r>
      <rPr>
        <vertAlign val="subscript"/>
        <sz val="11"/>
        <rFont val="Calibri "/>
      </rPr>
      <t>bonf</t>
    </r>
    <r>
      <rPr>
        <sz val="11"/>
        <rFont val="Calibri "/>
      </rPr>
      <t>: Bonferroni adjusted p-vales, 90% CL: 90% condifence limits, LL: lower limit, UL: upper limit.</t>
    </r>
  </si>
  <si>
    <t>Performance and heart rate (variability) measures at Pre, Post1, Post4 and changes between testing days for the strength training microcycle (7 female, 12 male). Heart rate (variability) measures are provided as single-day values and 2–4-day rolling averages.</t>
  </si>
  <si>
    <t>Performance and heart rate (variability) measures at Pre, Post1, Post4 and changes between testing days for the high-intensity interval training microcycle (9 female, 9 male). Heart rate (variability) measures are provided as single-day values and 2–4-day rolling averages.</t>
  </si>
  <si>
    <t>Correlations between performance and heart rate (variability) measures for percentage changes from Pre to Post1 and from Post 1 to Post4 in the strength training microcycle. Heart rate (variability) measures are provided as single-day values and 2–4-day rolling averages.</t>
  </si>
  <si>
    <t>Correlations between performance and heart rate (variability) measures for percentage changes from Pre to Post1 and from Post 1 to Post4 in the high-intensity interval training microcycle. Heart rate (variability) measures are provided as single-day values and 2–4-day rolling averages.</t>
  </si>
  <si>
    <t>Correlations between heart rate and Ln RMSSD for percentage changes from Pre to Post1 and from Post 1 to Post4 and for individual time series. Analyzed are provided for single-day values and 2–4-day rolling averages.</t>
  </si>
  <si>
    <t xml:space="preserve">3 x 3 tables for individual response classification of criterion performance and resting heart rate (variability) measures using single-day and 4-day average values </t>
  </si>
  <si>
    <t xml:space="preserve">3 x 3 tables for individual response classification of resting heart rate and Ln RMSSD using single-day and 4-day average values </t>
  </si>
  <si>
    <t>Data in the 3 x 3 tables represent the number of observed individual responses classified for 9 response types (3 response types for heart rate and Ln RMSSD, respectively). HR: heart rate, Ln RMSSD: natural logarithm of root mean square of successive differences between adjacent beat to beat intervals.</t>
  </si>
  <si>
    <t>Data in the 3 x 3 tables represent the number of observed individual responses classified for 9 response types (3 response types for criterion and heart rate measures, respectively). HR: heart rate, Ln RMSSD: natural logarithm of root mean square of successive differences between adjacent beat to beat intervals, 1RM: one repetiton maximum in the squat, RSA: repeated sprint ability</t>
  </si>
  <si>
    <t>Supplementary Table 5</t>
  </si>
  <si>
    <t>Supplementary Table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</si>
</sst>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
  </numFmts>
  <fonts count="24">
    <font>
      <sz val="11"/>
      <color theme="1"/>
      <name val="Calibri"/>
      <family val="2"/>
      <scheme val="minor"/>
    </font>
    <font>
      <sz val="11"/>
      <color theme="1"/>
      <name val="Times New Roman"/>
      <family val="1"/>
    </font>
    <font>
      <sz val="8"/>
      <color theme="1"/>
      <name val="Times New Roman"/>
      <family val="1"/>
    </font>
    <font>
      <sz val="10"/>
      <name val="Arial"/>
      <family val="2"/>
    </font>
    <font>
      <b/>
      <sz val="11"/>
      <color theme="1"/>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sz val="11"/>
      <color theme="1"/>
      <name val="Calibri "/>
    </font>
    <font>
      <sz val="8"/>
      <color theme="1"/>
      <name val="Calibri "/>
    </font>
    <font>
      <i/>
      <sz val="11"/>
      <color theme="1"/>
      <name val="Calibri "/>
    </font>
    <font>
      <vertAlign val="subscript"/>
      <sz val="11"/>
      <color theme="1"/>
      <name val="Calibri "/>
    </font>
    <font>
      <i/>
      <sz val="8"/>
      <color theme="1"/>
      <name val="Calibri "/>
    </font>
    <font>
      <sz val="7.7"/>
      <color theme="1"/>
      <name val="Calibri "/>
    </font>
    <font>
      <sz val="11"/>
      <color theme="0" tint="-0.499984740745262"/>
      <name val="Calibri "/>
    </font>
    <font>
      <sz val="8"/>
      <color theme="0" tint="-0.499984740745262"/>
      <name val="Calibri "/>
    </font>
    <font>
      <sz val="11"/>
      <name val="Calibri "/>
    </font>
    <font>
      <sz val="8"/>
      <name val="Calibri "/>
    </font>
    <font>
      <b/>
      <sz val="11"/>
      <color theme="1"/>
      <name val="Calibri "/>
    </font>
    <font>
      <sz val="11"/>
      <name val="Times New Roman"/>
      <family val="1"/>
    </font>
    <font>
      <sz val="8"/>
      <name val="Times New Roman"/>
      <family val="1"/>
    </font>
    <font>
      <vertAlign val="subscript"/>
      <sz val="11"/>
      <name val="Calibri "/>
    </font>
    <font>
      <i/>
      <sz val="11"/>
      <name val="Calibri "/>
    </font>
    <font>
      <i/>
      <sz val="8"/>
      <name val="Calibri "/>
    </font>
  </fonts>
  <fills count="6">
    <fill>
      <patternFill patternType="none"/>
    </fill>
    <fill>
      <patternFill patternType="gray125"/>
    </fill>
    <fill>
      <patternFill patternType="solid">
        <fgColor rgb="FFFFFFFF"/>
        <bgColor indexed="64"/>
      </patternFill>
    </fill>
    <fill>
      <patternFill patternType="solid">
        <fgColor rgb="FFB4C7E7"/>
        <bgColor indexed="64"/>
      </patternFill>
    </fill>
    <fill>
      <patternFill patternType="solid">
        <fgColor rgb="FFF8CBAD"/>
        <bgColor indexed="64"/>
      </patternFill>
    </fill>
    <fill>
      <patternFill patternType="solid">
        <fgColor rgb="FFD0CECE"/>
        <bgColor indexed="64"/>
      </patternFill>
    </fill>
  </fills>
  <borders count="1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244">
    <xf numFmtId="0" fontId="0" fillId="0" borderId="0" xfId="0"/>
    <xf numFmtId="0" fontId="1" fillId="0" borderId="0" xfId="0" applyFont="1"/>
    <xf numFmtId="0" fontId="0" fillId="0" borderId="0" xfId="0" applyFont="1"/>
    <xf numFmtId="0" fontId="0" fillId="0" borderId="0" xfId="0" applyFont="1" applyFill="1" applyBorder="1"/>
    <xf numFmtId="0" fontId="0" fillId="0" borderId="0" xfId="0" applyFont="1" applyBorder="1"/>
    <xf numFmtId="0" fontId="0" fillId="0" borderId="0" xfId="0" applyFont="1" applyFill="1"/>
    <xf numFmtId="0" fontId="6" fillId="0" borderId="0" xfId="0" applyFont="1" applyFill="1" applyBorder="1" applyAlignment="1">
      <alignment horizontal="center" vertical="top" wrapText="1"/>
    </xf>
    <xf numFmtId="0" fontId="5" fillId="0" borderId="0" xfId="0" applyFont="1" applyFill="1" applyBorder="1" applyAlignment="1">
      <alignment horizontal="center" vertical="center" wrapText="1" readingOrder="1"/>
    </xf>
    <xf numFmtId="0" fontId="7" fillId="0" borderId="0" xfId="0" applyFont="1" applyFill="1" applyBorder="1" applyAlignment="1">
      <alignment horizontal="center" vertical="center" wrapText="1" readingOrder="1"/>
    </xf>
    <xf numFmtId="0" fontId="7" fillId="2" borderId="0" xfId="0" applyFont="1" applyFill="1" applyBorder="1" applyAlignment="1">
      <alignment horizontal="center" vertical="center" wrapText="1" readingOrder="1"/>
    </xf>
    <xf numFmtId="0" fontId="5" fillId="5" borderId="0" xfId="0" applyFont="1" applyFill="1" applyBorder="1" applyAlignment="1">
      <alignment horizontal="center" vertical="center" wrapText="1" readingOrder="1"/>
    </xf>
    <xf numFmtId="0" fontId="4" fillId="0" borderId="0" xfId="0" applyFont="1"/>
    <xf numFmtId="0" fontId="5" fillId="0" borderId="0" xfId="0" applyFont="1" applyFill="1" applyBorder="1" applyAlignment="1">
      <alignment horizontal="center" vertical="center" wrapText="1" readingOrder="1"/>
    </xf>
    <xf numFmtId="0" fontId="4" fillId="0" borderId="1" xfId="0" applyFont="1" applyBorder="1"/>
    <xf numFmtId="0" fontId="4" fillId="0" borderId="1" xfId="0" applyFont="1" applyFill="1" applyBorder="1"/>
    <xf numFmtId="0" fontId="0" fillId="0" borderId="2" xfId="0" applyFont="1" applyBorder="1"/>
    <xf numFmtId="0" fontId="0" fillId="0" borderId="2" xfId="0" applyFont="1" applyFill="1" applyBorder="1"/>
    <xf numFmtId="0" fontId="5" fillId="0" borderId="0" xfId="0" applyFont="1" applyFill="1" applyBorder="1" applyAlignment="1">
      <alignment vertical="center" wrapText="1" readingOrder="1"/>
    </xf>
    <xf numFmtId="0" fontId="0" fillId="0" borderId="0" xfId="0" applyFont="1" applyAlignment="1">
      <alignment vertical="center" wrapText="1"/>
    </xf>
    <xf numFmtId="49" fontId="0" fillId="0" borderId="0" xfId="0" applyNumberFormat="1" applyFont="1"/>
    <xf numFmtId="0" fontId="0" fillId="0" borderId="1" xfId="0" applyFont="1" applyBorder="1"/>
    <xf numFmtId="0" fontId="5" fillId="0" borderId="0" xfId="0" applyFont="1" applyFill="1" applyBorder="1" applyAlignment="1">
      <alignment horizontal="center" vertical="center" wrapText="1" readingOrder="1"/>
    </xf>
    <xf numFmtId="0" fontId="5" fillId="0" borderId="1" xfId="0" applyFont="1" applyFill="1" applyBorder="1" applyAlignment="1">
      <alignment horizontal="center" vertical="center" wrapText="1" readingOrder="1"/>
    </xf>
    <xf numFmtId="0" fontId="5" fillId="4" borderId="4" xfId="0" applyFont="1" applyFill="1" applyBorder="1" applyAlignment="1">
      <alignment horizontal="center" vertical="center" wrapText="1" readingOrder="1"/>
    </xf>
    <xf numFmtId="0" fontId="5" fillId="3" borderId="5" xfId="0" applyFont="1" applyFill="1" applyBorder="1" applyAlignment="1">
      <alignment horizontal="center" vertical="center" wrapText="1" readingOrder="1"/>
    </xf>
    <xf numFmtId="0" fontId="6" fillId="0" borderId="6" xfId="0" applyFont="1" applyFill="1" applyBorder="1" applyAlignment="1">
      <alignment horizontal="center" vertical="top" wrapText="1"/>
    </xf>
    <xf numFmtId="0" fontId="5" fillId="0" borderId="7" xfId="0" applyFont="1" applyFill="1" applyBorder="1" applyAlignment="1">
      <alignment horizontal="center" vertical="center" wrapText="1" readingOrder="1"/>
    </xf>
    <xf numFmtId="0" fontId="5" fillId="3" borderId="8" xfId="0" applyFont="1" applyFill="1" applyBorder="1" applyAlignment="1">
      <alignment horizontal="center" vertical="center" wrapText="1" readingOrder="1"/>
    </xf>
    <xf numFmtId="0" fontId="5" fillId="0" borderId="2" xfId="0" applyFont="1" applyFill="1" applyBorder="1" applyAlignment="1">
      <alignment horizontal="center" vertical="center" wrapText="1" readingOrder="1"/>
    </xf>
    <xf numFmtId="0" fontId="6" fillId="4" borderId="9" xfId="0" applyFont="1" applyFill="1" applyBorder="1" applyAlignment="1">
      <alignment horizontal="center" vertical="top" wrapText="1"/>
    </xf>
    <xf numFmtId="0" fontId="5" fillId="0" borderId="10" xfId="0" applyFont="1" applyFill="1" applyBorder="1" applyAlignment="1">
      <alignment horizontal="center" vertical="center" wrapText="1" readingOrder="1"/>
    </xf>
    <xf numFmtId="0" fontId="5" fillId="0" borderId="3" xfId="0" applyFont="1" applyFill="1" applyBorder="1" applyAlignment="1">
      <alignment horizontal="center" vertical="center" wrapText="1" readingOrder="1"/>
    </xf>
    <xf numFmtId="0" fontId="5" fillId="0" borderId="11" xfId="0" applyFont="1" applyFill="1" applyBorder="1" applyAlignment="1">
      <alignment horizontal="center" vertical="center" wrapText="1" readingOrder="1"/>
    </xf>
    <xf numFmtId="0" fontId="5" fillId="0" borderId="12" xfId="0" applyFont="1" applyFill="1" applyBorder="1" applyAlignment="1">
      <alignment horizontal="center" vertical="center" wrapText="1" readingOrder="1"/>
    </xf>
    <xf numFmtId="0" fontId="5" fillId="0" borderId="13" xfId="0" applyFont="1" applyFill="1" applyBorder="1" applyAlignment="1">
      <alignment horizontal="center" vertical="center" wrapText="1" readingOrder="1"/>
    </xf>
    <xf numFmtId="0" fontId="5" fillId="0" borderId="14" xfId="0" applyFont="1" applyFill="1" applyBorder="1" applyAlignment="1">
      <alignment horizontal="center" vertical="center" wrapText="1" readingOrder="1"/>
    </xf>
    <xf numFmtId="0" fontId="5" fillId="0" borderId="6" xfId="0" applyFont="1" applyFill="1" applyBorder="1" applyAlignment="1">
      <alignment horizontal="center" vertical="center" wrapText="1" readingOrder="1"/>
    </xf>
    <xf numFmtId="0" fontId="6" fillId="0" borderId="7" xfId="0" applyFont="1" applyFill="1" applyBorder="1" applyAlignment="1">
      <alignment horizontal="center" vertical="top" wrapText="1"/>
    </xf>
    <xf numFmtId="0" fontId="5" fillId="4" borderId="8" xfId="0" applyFont="1" applyFill="1" applyBorder="1" applyAlignment="1">
      <alignment horizontal="center" vertical="center" wrapText="1" readingOrder="1"/>
    </xf>
    <xf numFmtId="0" fontId="6" fillId="3" borderId="9" xfId="0" applyFont="1" applyFill="1" applyBorder="1" applyAlignment="1">
      <alignment horizontal="center" vertical="top" wrapText="1"/>
    </xf>
    <xf numFmtId="0" fontId="5" fillId="3" borderId="4" xfId="0" applyFont="1" applyFill="1" applyBorder="1" applyAlignment="1">
      <alignment horizontal="center" vertical="center" wrapText="1" readingOrder="1"/>
    </xf>
    <xf numFmtId="0" fontId="5" fillId="4" borderId="5" xfId="0" applyFont="1" applyFill="1" applyBorder="1" applyAlignment="1">
      <alignment horizontal="center" vertical="center" wrapText="1" readingOrder="1"/>
    </xf>
    <xf numFmtId="1" fontId="8" fillId="0" borderId="0" xfId="0" applyNumberFormat="1" applyFont="1" applyFill="1" applyAlignment="1"/>
    <xf numFmtId="1" fontId="8" fillId="0" borderId="0" xfId="0" applyNumberFormat="1" applyFont="1" applyFill="1" applyAlignment="1">
      <alignment horizontal="left"/>
    </xf>
    <xf numFmtId="2" fontId="8" fillId="0" borderId="0" xfId="0" applyNumberFormat="1" applyFont="1" applyFill="1" applyAlignment="1">
      <alignment horizontal="right"/>
    </xf>
    <xf numFmtId="2" fontId="8" fillId="0" borderId="0" xfId="0" applyNumberFormat="1" applyFont="1" applyFill="1" applyAlignment="1"/>
    <xf numFmtId="2" fontId="8" fillId="0" borderId="0" xfId="0" applyNumberFormat="1" applyFont="1" applyFill="1" applyAlignment="1">
      <alignment horizontal="left"/>
    </xf>
    <xf numFmtId="0" fontId="8" fillId="0" borderId="0" xfId="0" applyFont="1" applyFill="1"/>
    <xf numFmtId="0" fontId="5" fillId="0" borderId="4" xfId="0" applyFont="1" applyFill="1" applyBorder="1" applyAlignment="1">
      <alignment horizontal="center" vertical="center" wrapText="1" readingOrder="1"/>
    </xf>
    <xf numFmtId="0" fontId="5" fillId="0" borderId="5" xfId="0" applyFont="1" applyFill="1" applyBorder="1" applyAlignment="1">
      <alignment horizontal="center" vertical="center" wrapText="1" readingOrder="1"/>
    </xf>
    <xf numFmtId="0" fontId="8" fillId="0" borderId="0" xfId="0" applyFont="1" applyFill="1" applyAlignment="1">
      <alignment horizontal="left"/>
    </xf>
    <xf numFmtId="0" fontId="8" fillId="0" borderId="0" xfId="0" applyFont="1" applyFill="1" applyAlignment="1">
      <alignment horizontal="right"/>
    </xf>
    <xf numFmtId="0" fontId="10" fillId="0" borderId="0" xfId="0" applyFont="1" applyFill="1" applyAlignment="1">
      <alignment horizontal="left"/>
    </xf>
    <xf numFmtId="2" fontId="10" fillId="0" borderId="0" xfId="0" applyNumberFormat="1" applyFont="1" applyFill="1" applyAlignment="1">
      <alignment horizontal="center"/>
    </xf>
    <xf numFmtId="0" fontId="12" fillId="0" borderId="0" xfId="0" applyFont="1" applyFill="1" applyAlignment="1">
      <alignment horizontal="left"/>
    </xf>
    <xf numFmtId="0" fontId="8" fillId="0" borderId="0" xfId="0" applyFont="1" applyFill="1" applyAlignment="1">
      <alignment horizontal="center"/>
    </xf>
    <xf numFmtId="2" fontId="8" fillId="0" borderId="0" xfId="0" applyNumberFormat="1" applyFont="1" applyFill="1" applyAlignment="1">
      <alignment horizontal="center"/>
    </xf>
    <xf numFmtId="0" fontId="8" fillId="0" borderId="2" xfId="0" applyFont="1" applyFill="1" applyBorder="1" applyAlignment="1">
      <alignment horizontal="right"/>
    </xf>
    <xf numFmtId="166" fontId="8" fillId="0" borderId="0" xfId="0" applyNumberFormat="1" applyFont="1" applyFill="1" applyAlignment="1">
      <alignment horizontal="center"/>
    </xf>
    <xf numFmtId="164" fontId="8" fillId="0" borderId="0" xfId="0" applyNumberFormat="1" applyFont="1" applyFill="1" applyAlignment="1"/>
    <xf numFmtId="164" fontId="8" fillId="0" borderId="0" xfId="0" applyNumberFormat="1" applyFont="1" applyFill="1" applyAlignment="1">
      <alignment horizontal="left"/>
    </xf>
    <xf numFmtId="0" fontId="8" fillId="0" borderId="0" xfId="0" applyNumberFormat="1" applyFont="1" applyFill="1" applyAlignment="1">
      <alignment horizontal="center"/>
    </xf>
    <xf numFmtId="164" fontId="8" fillId="0" borderId="0" xfId="0" applyNumberFormat="1" applyFont="1" applyFill="1" applyAlignment="1">
      <alignment horizontal="right"/>
    </xf>
    <xf numFmtId="164" fontId="8" fillId="0" borderId="0" xfId="0" applyNumberFormat="1" applyFont="1" applyFill="1" applyAlignment="1">
      <alignment horizontal="center"/>
    </xf>
    <xf numFmtId="0" fontId="8" fillId="0" borderId="2" xfId="0" applyFont="1" applyFill="1" applyBorder="1" applyAlignment="1">
      <alignment horizontal="left"/>
    </xf>
    <xf numFmtId="0" fontId="8" fillId="0" borderId="1" xfId="0" applyFont="1" applyFill="1" applyBorder="1" applyAlignment="1">
      <alignment horizontal="left"/>
    </xf>
    <xf numFmtId="2" fontId="8" fillId="0" borderId="2" xfId="0" applyNumberFormat="1" applyFont="1" applyFill="1" applyBorder="1" applyAlignment="1">
      <alignment horizontal="left"/>
    </xf>
    <xf numFmtId="0" fontId="9" fillId="0" borderId="0" xfId="0" applyFont="1" applyFill="1" applyAlignment="1">
      <alignment horizontal="center"/>
    </xf>
    <xf numFmtId="0" fontId="8" fillId="0" borderId="2" xfId="0" applyFont="1" applyFill="1" applyBorder="1"/>
    <xf numFmtId="2" fontId="8" fillId="0" borderId="2" xfId="0" applyNumberFormat="1" applyFont="1" applyFill="1" applyBorder="1" applyAlignment="1">
      <alignment horizontal="right"/>
    </xf>
    <xf numFmtId="0" fontId="8" fillId="0" borderId="1" xfId="0" applyFont="1" applyFill="1" applyBorder="1"/>
    <xf numFmtId="0" fontId="8" fillId="0" borderId="1" xfId="0" applyFont="1" applyFill="1" applyBorder="1" applyAlignment="1">
      <alignment horizontal="right"/>
    </xf>
    <xf numFmtId="2" fontId="8" fillId="0" borderId="2" xfId="0" applyNumberFormat="1" applyFont="1" applyFill="1" applyBorder="1" applyAlignment="1">
      <alignment horizontal="center"/>
    </xf>
    <xf numFmtId="1" fontId="8" fillId="0" borderId="0" xfId="0" applyNumberFormat="1" applyFont="1" applyFill="1" applyAlignment="1">
      <alignment horizontal="right"/>
    </xf>
    <xf numFmtId="1" fontId="8" fillId="0" borderId="0" xfId="0" applyNumberFormat="1" applyFont="1" applyFill="1" applyAlignment="1">
      <alignment horizontal="center"/>
    </xf>
    <xf numFmtId="0" fontId="8" fillId="0" borderId="2" xfId="0" applyFont="1" applyFill="1" applyBorder="1" applyAlignment="1">
      <alignment horizontal="center"/>
    </xf>
    <xf numFmtId="0" fontId="9" fillId="0" borderId="0" xfId="0" applyFont="1" applyFill="1" applyAlignment="1">
      <alignment horizontal="left"/>
    </xf>
    <xf numFmtId="0" fontId="9" fillId="0" borderId="0" xfId="0" applyFont="1" applyFill="1"/>
    <xf numFmtId="165" fontId="8" fillId="0" borderId="0" xfId="0" applyNumberFormat="1" applyFont="1" applyFill="1" applyAlignment="1">
      <alignment horizontal="center"/>
    </xf>
    <xf numFmtId="0" fontId="10" fillId="0" borderId="1" xfId="0" applyFont="1" applyFill="1" applyBorder="1" applyAlignment="1">
      <alignment horizontal="left"/>
    </xf>
    <xf numFmtId="0" fontId="8" fillId="0" borderId="1" xfId="0" applyFont="1" applyFill="1" applyBorder="1" applyAlignment="1"/>
    <xf numFmtId="0" fontId="8" fillId="0" borderId="1" xfId="0" applyFont="1" applyFill="1" applyBorder="1" applyAlignment="1">
      <alignment horizontal="center"/>
    </xf>
    <xf numFmtId="2" fontId="8" fillId="0" borderId="1" xfId="0" applyNumberFormat="1" applyFont="1" applyFill="1" applyBorder="1" applyAlignment="1"/>
    <xf numFmtId="2" fontId="8" fillId="0" borderId="1" xfId="0" applyNumberFormat="1" applyFont="1" applyFill="1" applyBorder="1" applyAlignment="1">
      <alignment horizontal="left"/>
    </xf>
    <xf numFmtId="2" fontId="8" fillId="0" borderId="1" xfId="0" applyNumberFormat="1" applyFont="1" applyFill="1" applyBorder="1" applyAlignment="1">
      <alignment horizontal="center"/>
    </xf>
    <xf numFmtId="2" fontId="8" fillId="0" borderId="1" xfId="0" applyNumberFormat="1" applyFont="1" applyFill="1" applyBorder="1" applyAlignment="1">
      <alignment horizontal="right"/>
    </xf>
    <xf numFmtId="166" fontId="8" fillId="0" borderId="1" xfId="0" applyNumberFormat="1" applyFont="1" applyFill="1" applyBorder="1" applyAlignment="1">
      <alignment horizontal="center"/>
    </xf>
    <xf numFmtId="2" fontId="8" fillId="0" borderId="0" xfId="0" applyNumberFormat="1" applyFont="1" applyFill="1"/>
    <xf numFmtId="166" fontId="8" fillId="0" borderId="2" xfId="0" applyNumberFormat="1" applyFont="1" applyFill="1" applyBorder="1" applyAlignment="1">
      <alignment horizontal="center"/>
    </xf>
    <xf numFmtId="0" fontId="8" fillId="0" borderId="0" xfId="0" applyFont="1" applyFill="1" applyAlignment="1"/>
    <xf numFmtId="2" fontId="8" fillId="0" borderId="2" xfId="0" applyNumberFormat="1" applyFont="1" applyFill="1" applyBorder="1" applyAlignment="1"/>
    <xf numFmtId="2" fontId="8" fillId="0" borderId="0" xfId="0" applyNumberFormat="1" applyFont="1" applyFill="1" applyAlignment="1">
      <alignment horizontal="center"/>
    </xf>
    <xf numFmtId="0" fontId="1" fillId="0" borderId="0" xfId="0" applyFont="1" applyFill="1"/>
    <xf numFmtId="0" fontId="9" fillId="0" borderId="1" xfId="0" applyFont="1" applyFill="1" applyBorder="1" applyAlignment="1">
      <alignment horizontal="left"/>
    </xf>
    <xf numFmtId="0" fontId="9" fillId="0" borderId="1" xfId="0" applyFont="1" applyFill="1" applyBorder="1" applyAlignment="1">
      <alignment horizontal="center"/>
    </xf>
    <xf numFmtId="0" fontId="1" fillId="0" borderId="0" xfId="0" applyFont="1" applyFill="1" applyAlignment="1">
      <alignment horizontal="right"/>
    </xf>
    <xf numFmtId="0" fontId="1" fillId="0" borderId="0" xfId="0" applyFont="1" applyFill="1" applyAlignment="1">
      <alignment horizontal="left"/>
    </xf>
    <xf numFmtId="0" fontId="10" fillId="0" borderId="0" xfId="0" applyFont="1" applyFill="1" applyAlignment="1">
      <alignment horizontal="center"/>
    </xf>
    <xf numFmtId="165" fontId="10" fillId="0" borderId="0" xfId="0" applyNumberFormat="1" applyFont="1" applyFill="1" applyAlignment="1">
      <alignment horizontal="center"/>
    </xf>
    <xf numFmtId="2" fontId="14" fillId="0" borderId="2" xfId="0" applyNumberFormat="1" applyFont="1" applyFill="1" applyBorder="1" applyAlignment="1">
      <alignment horizontal="center"/>
    </xf>
    <xf numFmtId="165" fontId="16" fillId="0" borderId="0" xfId="0" applyNumberFormat="1" applyFont="1" applyFill="1" applyAlignment="1">
      <alignment horizontal="center"/>
    </xf>
    <xf numFmtId="165" fontId="16" fillId="0" borderId="0" xfId="0" applyNumberFormat="1" applyFont="1" applyFill="1"/>
    <xf numFmtId="165" fontId="16" fillId="0" borderId="2" xfId="0" applyNumberFormat="1" applyFont="1" applyFill="1" applyBorder="1" applyAlignment="1">
      <alignment horizontal="center"/>
    </xf>
    <xf numFmtId="0" fontId="8" fillId="0" borderId="3" xfId="0" applyFont="1" applyFill="1" applyBorder="1"/>
    <xf numFmtId="0" fontId="8" fillId="0" borderId="3" xfId="0" applyFont="1" applyFill="1" applyBorder="1" applyAlignment="1">
      <alignment horizontal="right"/>
    </xf>
    <xf numFmtId="0" fontId="8" fillId="0" borderId="3" xfId="0" applyFont="1" applyFill="1" applyBorder="1" applyAlignment="1">
      <alignment horizontal="left"/>
    </xf>
    <xf numFmtId="166" fontId="16" fillId="0" borderId="0" xfId="0" applyNumberFormat="1" applyFont="1" applyFill="1" applyAlignment="1">
      <alignment horizontal="center"/>
    </xf>
    <xf numFmtId="166" fontId="16" fillId="0" borderId="0" xfId="0" applyNumberFormat="1" applyFont="1" applyFill="1"/>
    <xf numFmtId="166" fontId="16" fillId="0" borderId="2" xfId="0" applyNumberFormat="1" applyFont="1" applyFill="1" applyBorder="1" applyAlignment="1">
      <alignment horizontal="center"/>
    </xf>
    <xf numFmtId="0" fontId="2" fillId="0" borderId="0" xfId="0" applyFont="1" applyFill="1" applyAlignment="1">
      <alignment horizontal="left"/>
    </xf>
    <xf numFmtId="0" fontId="9" fillId="0" borderId="2" xfId="0" applyFont="1" applyFill="1" applyBorder="1" applyAlignment="1">
      <alignment horizontal="left"/>
    </xf>
    <xf numFmtId="0" fontId="9" fillId="0" borderId="3" xfId="0" applyFont="1" applyFill="1" applyBorder="1" applyAlignment="1">
      <alignment horizontal="left"/>
    </xf>
    <xf numFmtId="2" fontId="1" fillId="0" borderId="0" xfId="0" applyNumberFormat="1" applyFont="1" applyFill="1" applyAlignment="1">
      <alignment horizontal="center"/>
    </xf>
    <xf numFmtId="2" fontId="1" fillId="0" borderId="0" xfId="0" applyNumberFormat="1" applyFont="1" applyFill="1" applyAlignment="1">
      <alignment horizontal="right"/>
    </xf>
    <xf numFmtId="2" fontId="1" fillId="0" borderId="0" xfId="0" applyNumberFormat="1" applyFont="1" applyFill="1" applyAlignment="1">
      <alignment horizontal="left"/>
    </xf>
    <xf numFmtId="165" fontId="1" fillId="0" borderId="0" xfId="0" applyNumberFormat="1" applyFont="1" applyFill="1" applyAlignment="1">
      <alignment horizontal="center"/>
    </xf>
    <xf numFmtId="165" fontId="8" fillId="0" borderId="2" xfId="0" applyNumberFormat="1" applyFont="1" applyFill="1" applyBorder="1" applyAlignment="1">
      <alignment horizontal="center"/>
    </xf>
    <xf numFmtId="2" fontId="8" fillId="0" borderId="3" xfId="0" applyNumberFormat="1" applyFont="1" applyFill="1" applyBorder="1" applyAlignment="1">
      <alignment horizontal="center"/>
    </xf>
    <xf numFmtId="2" fontId="8" fillId="0" borderId="3" xfId="0" applyNumberFormat="1" applyFont="1" applyFill="1" applyBorder="1" applyAlignment="1">
      <alignment horizontal="right"/>
    </xf>
    <xf numFmtId="2" fontId="8" fillId="0" borderId="3" xfId="0" applyNumberFormat="1" applyFont="1" applyFill="1" applyBorder="1" applyAlignment="1">
      <alignment horizontal="left"/>
    </xf>
    <xf numFmtId="165" fontId="8" fillId="0" borderId="3" xfId="0" applyNumberFormat="1" applyFont="1" applyFill="1" applyBorder="1" applyAlignment="1">
      <alignment horizontal="center"/>
    </xf>
    <xf numFmtId="0" fontId="2" fillId="0" borderId="0" xfId="0" applyFont="1" applyFill="1"/>
    <xf numFmtId="165" fontId="12" fillId="0" borderId="0" xfId="0" applyNumberFormat="1" applyFont="1" applyFill="1" applyAlignment="1">
      <alignment horizontal="center"/>
    </xf>
    <xf numFmtId="2" fontId="15" fillId="0" borderId="2" xfId="0" applyNumberFormat="1" applyFont="1" applyFill="1" applyBorder="1" applyAlignment="1">
      <alignment horizontal="center"/>
    </xf>
    <xf numFmtId="164" fontId="9" fillId="0" borderId="0" xfId="0" applyNumberFormat="1" applyFont="1" applyFill="1" applyAlignment="1">
      <alignment horizontal="left"/>
    </xf>
    <xf numFmtId="165" fontId="17" fillId="0" borderId="0" xfId="0" applyNumberFormat="1" applyFont="1" applyFill="1" applyAlignment="1">
      <alignment horizontal="center"/>
    </xf>
    <xf numFmtId="166" fontId="17" fillId="0" borderId="0" xfId="0" applyNumberFormat="1" applyFont="1" applyFill="1" applyAlignment="1">
      <alignment horizontal="center"/>
    </xf>
    <xf numFmtId="165" fontId="17" fillId="0" borderId="0" xfId="0" applyNumberFormat="1" applyFont="1" applyFill="1"/>
    <xf numFmtId="166" fontId="17" fillId="0" borderId="0" xfId="0" applyNumberFormat="1" applyFont="1" applyFill="1"/>
    <xf numFmtId="2" fontId="9" fillId="0" borderId="0" xfId="0" applyNumberFormat="1" applyFont="1" applyFill="1" applyAlignment="1">
      <alignment horizontal="left"/>
    </xf>
    <xf numFmtId="165" fontId="17" fillId="0" borderId="2" xfId="0" applyNumberFormat="1" applyFont="1" applyFill="1" applyBorder="1" applyAlignment="1">
      <alignment horizontal="center"/>
    </xf>
    <xf numFmtId="166" fontId="17" fillId="0" borderId="2" xfId="0" applyNumberFormat="1" applyFont="1" applyFill="1" applyBorder="1" applyAlignment="1">
      <alignment horizontal="center"/>
    </xf>
    <xf numFmtId="1" fontId="9" fillId="0" borderId="0" xfId="0" applyNumberFormat="1" applyFont="1" applyFill="1" applyAlignment="1">
      <alignment horizontal="left"/>
    </xf>
    <xf numFmtId="2" fontId="9" fillId="0" borderId="2" xfId="0" applyNumberFormat="1" applyFont="1" applyFill="1" applyBorder="1" applyAlignment="1">
      <alignment horizontal="left"/>
    </xf>
    <xf numFmtId="0" fontId="9" fillId="0" borderId="3" xfId="0" applyFont="1" applyFill="1" applyBorder="1"/>
    <xf numFmtId="0" fontId="1" fillId="0" borderId="0" xfId="0" applyFont="1" applyFill="1" applyAlignment="1"/>
    <xf numFmtId="0" fontId="2" fillId="0" borderId="0" xfId="0" applyFont="1" applyFill="1" applyAlignment="1"/>
    <xf numFmtId="0" fontId="19" fillId="0" borderId="0" xfId="0" applyFont="1" applyFill="1"/>
    <xf numFmtId="0" fontId="19" fillId="0" borderId="0" xfId="0" applyFont="1" applyFill="1" applyAlignment="1">
      <alignment horizontal="right"/>
    </xf>
    <xf numFmtId="0" fontId="19" fillId="0" borderId="0" xfId="0" applyFont="1" applyFill="1" applyAlignment="1">
      <alignment horizontal="left"/>
    </xf>
    <xf numFmtId="0" fontId="20" fillId="0" borderId="0" xfId="0" applyFont="1" applyFill="1"/>
    <xf numFmtId="2" fontId="19" fillId="0" borderId="0" xfId="0" applyNumberFormat="1" applyFont="1" applyFill="1" applyAlignment="1">
      <alignment horizontal="center"/>
    </xf>
    <xf numFmtId="2" fontId="19" fillId="0" borderId="0" xfId="0" applyNumberFormat="1" applyFont="1" applyFill="1" applyAlignment="1">
      <alignment horizontal="right"/>
    </xf>
    <xf numFmtId="2" fontId="19" fillId="0" borderId="0" xfId="0" applyNumberFormat="1" applyFont="1" applyFill="1" applyAlignment="1">
      <alignment horizontal="left"/>
    </xf>
    <xf numFmtId="165" fontId="19" fillId="0" borderId="0" xfId="0" applyNumberFormat="1" applyFont="1" applyFill="1" applyAlignment="1">
      <alignment horizontal="center"/>
    </xf>
    <xf numFmtId="0" fontId="20" fillId="0" borderId="0" xfId="0" applyFont="1" applyFill="1" applyAlignment="1">
      <alignment horizontal="left"/>
    </xf>
    <xf numFmtId="0" fontId="16" fillId="0" borderId="1" xfId="0" applyFont="1" applyFill="1" applyBorder="1" applyAlignment="1">
      <alignment horizontal="left"/>
    </xf>
    <xf numFmtId="0" fontId="16" fillId="0" borderId="1" xfId="0" applyFont="1" applyFill="1" applyBorder="1" applyAlignment="1">
      <alignment horizontal="center"/>
    </xf>
    <xf numFmtId="0" fontId="17" fillId="0" borderId="1" xfId="0" applyFont="1" applyFill="1" applyBorder="1" applyAlignment="1">
      <alignment horizontal="left"/>
    </xf>
    <xf numFmtId="0" fontId="16" fillId="0" borderId="0" xfId="0" applyFont="1" applyFill="1" applyAlignment="1">
      <alignment horizontal="left"/>
    </xf>
    <xf numFmtId="0" fontId="16" fillId="0" borderId="0" xfId="0" applyFont="1" applyFill="1" applyAlignment="1">
      <alignment horizontal="center"/>
    </xf>
    <xf numFmtId="0" fontId="17" fillId="0" borderId="0" xfId="0" applyFont="1" applyFill="1" applyAlignment="1">
      <alignment horizontal="center"/>
    </xf>
    <xf numFmtId="0" fontId="17" fillId="0" borderId="0" xfId="0" applyFont="1" applyFill="1" applyAlignment="1">
      <alignment horizontal="left"/>
    </xf>
    <xf numFmtId="0" fontId="22" fillId="0" borderId="0" xfId="0" applyFont="1" applyFill="1" applyAlignment="1">
      <alignment horizontal="center"/>
    </xf>
    <xf numFmtId="165" fontId="22" fillId="0" borderId="0" xfId="0" applyNumberFormat="1" applyFont="1" applyFill="1" applyAlignment="1">
      <alignment horizontal="center"/>
    </xf>
    <xf numFmtId="165" fontId="23" fillId="0" borderId="0" xfId="0" applyNumberFormat="1" applyFont="1" applyFill="1" applyAlignment="1">
      <alignment horizontal="center"/>
    </xf>
    <xf numFmtId="0" fontId="23" fillId="0" borderId="0" xfId="0" applyFont="1" applyFill="1" applyAlignment="1">
      <alignment horizontal="left"/>
    </xf>
    <xf numFmtId="2" fontId="22" fillId="0" borderId="0" xfId="0" applyNumberFormat="1" applyFont="1" applyFill="1" applyAlignment="1">
      <alignment horizontal="center"/>
    </xf>
    <xf numFmtId="0" fontId="16" fillId="0" borderId="2" xfId="0" applyFont="1" applyFill="1" applyBorder="1"/>
    <xf numFmtId="2" fontId="16" fillId="0" borderId="2" xfId="0" applyNumberFormat="1" applyFont="1" applyFill="1" applyBorder="1" applyAlignment="1">
      <alignment horizontal="right"/>
    </xf>
    <xf numFmtId="2" fontId="16" fillId="0" borderId="2" xfId="0" applyNumberFormat="1" applyFont="1" applyFill="1" applyBorder="1" applyAlignment="1">
      <alignment horizontal="left"/>
    </xf>
    <xf numFmtId="2" fontId="16" fillId="0" borderId="2" xfId="0" applyNumberFormat="1" applyFont="1" applyFill="1" applyBorder="1" applyAlignment="1">
      <alignment horizontal="center"/>
    </xf>
    <xf numFmtId="2" fontId="17" fillId="0" borderId="2" xfId="0" applyNumberFormat="1" applyFont="1" applyFill="1" applyBorder="1" applyAlignment="1">
      <alignment horizontal="center"/>
    </xf>
    <xf numFmtId="0" fontId="22" fillId="0" borderId="1" xfId="0" applyFont="1" applyFill="1" applyBorder="1" applyAlignment="1">
      <alignment horizontal="left"/>
    </xf>
    <xf numFmtId="164" fontId="16" fillId="0" borderId="0" xfId="0" applyNumberFormat="1" applyFont="1" applyFill="1" applyAlignment="1">
      <alignment horizontal="left"/>
    </xf>
    <xf numFmtId="164" fontId="16" fillId="0" borderId="0" xfId="0" applyNumberFormat="1" applyFont="1" applyFill="1" applyAlignment="1">
      <alignment horizontal="right"/>
    </xf>
    <xf numFmtId="164" fontId="17" fillId="0" borderId="0" xfId="0" applyNumberFormat="1" applyFont="1" applyFill="1" applyAlignment="1">
      <alignment horizontal="left"/>
    </xf>
    <xf numFmtId="2" fontId="16" fillId="0" borderId="0" xfId="0" applyNumberFormat="1" applyFont="1" applyFill="1" applyAlignment="1">
      <alignment horizontal="center"/>
    </xf>
    <xf numFmtId="2" fontId="16" fillId="0" borderId="0" xfId="0" applyNumberFormat="1" applyFont="1" applyFill="1" applyAlignment="1">
      <alignment horizontal="right"/>
    </xf>
    <xf numFmtId="2" fontId="16" fillId="0" borderId="0" xfId="0" applyNumberFormat="1" applyFont="1" applyFill="1" applyAlignment="1">
      <alignment horizontal="left"/>
    </xf>
    <xf numFmtId="0" fontId="16" fillId="0" borderId="0" xfId="0" applyFont="1" applyFill="1"/>
    <xf numFmtId="0" fontId="16" fillId="0" borderId="0" xfId="0" applyFont="1" applyFill="1" applyAlignment="1">
      <alignment horizontal="right"/>
    </xf>
    <xf numFmtId="0" fontId="17" fillId="0" borderId="0" xfId="0" applyFont="1" applyFill="1"/>
    <xf numFmtId="0" fontId="16" fillId="0" borderId="2" xfId="0" applyFont="1" applyFill="1" applyBorder="1" applyAlignment="1">
      <alignment horizontal="right"/>
    </xf>
    <xf numFmtId="0" fontId="17" fillId="0" borderId="2" xfId="0" applyFont="1" applyFill="1" applyBorder="1" applyAlignment="1">
      <alignment horizontal="left"/>
    </xf>
    <xf numFmtId="0" fontId="22" fillId="0" borderId="0" xfId="0" applyFont="1" applyFill="1" applyAlignment="1">
      <alignment horizontal="left"/>
    </xf>
    <xf numFmtId="0" fontId="16" fillId="0" borderId="3" xfId="0" applyFont="1" applyFill="1" applyBorder="1"/>
    <xf numFmtId="0" fontId="16" fillId="0" borderId="3" xfId="0" applyFont="1" applyFill="1" applyBorder="1" applyAlignment="1">
      <alignment horizontal="right"/>
    </xf>
    <xf numFmtId="0" fontId="16" fillId="0" borderId="3" xfId="0" applyFont="1" applyFill="1" applyBorder="1" applyAlignment="1">
      <alignment horizontal="left"/>
    </xf>
    <xf numFmtId="0" fontId="17" fillId="0" borderId="3" xfId="0" applyFont="1" applyFill="1" applyBorder="1"/>
    <xf numFmtId="2" fontId="16" fillId="0" borderId="3" xfId="0" applyNumberFormat="1" applyFont="1" applyFill="1" applyBorder="1" applyAlignment="1">
      <alignment horizontal="center"/>
    </xf>
    <xf numFmtId="2" fontId="16" fillId="0" borderId="3" xfId="0" applyNumberFormat="1" applyFont="1" applyFill="1" applyBorder="1" applyAlignment="1">
      <alignment horizontal="right"/>
    </xf>
    <xf numFmtId="2" fontId="16" fillId="0" borderId="3" xfId="0" applyNumberFormat="1" applyFont="1" applyFill="1" applyBorder="1" applyAlignment="1">
      <alignment horizontal="left"/>
    </xf>
    <xf numFmtId="165" fontId="16" fillId="0" borderId="3" xfId="0" applyNumberFormat="1" applyFont="1" applyFill="1" applyBorder="1" applyAlignment="1">
      <alignment horizontal="center"/>
    </xf>
    <xf numFmtId="0" fontId="17" fillId="0" borderId="3" xfId="0" applyFont="1" applyFill="1" applyBorder="1" applyAlignment="1">
      <alignment horizontal="left"/>
    </xf>
    <xf numFmtId="0" fontId="19" fillId="0" borderId="0" xfId="0" applyFont="1" applyFill="1" applyAlignment="1"/>
    <xf numFmtId="0" fontId="8" fillId="0" borderId="0" xfId="0" applyFont="1" applyFill="1" applyBorder="1"/>
    <xf numFmtId="2" fontId="8" fillId="0" borderId="0" xfId="0" applyNumberFormat="1" applyFont="1" applyFill="1" applyBorder="1" applyAlignment="1">
      <alignment horizontal="right"/>
    </xf>
    <xf numFmtId="2" fontId="8" fillId="0" borderId="0" xfId="0" applyNumberFormat="1" applyFont="1" applyFill="1" applyBorder="1" applyAlignment="1">
      <alignment horizontal="left"/>
    </xf>
    <xf numFmtId="2" fontId="14" fillId="0" borderId="0" xfId="0" applyNumberFormat="1" applyFont="1" applyFill="1" applyBorder="1" applyAlignment="1">
      <alignment horizontal="center"/>
    </xf>
    <xf numFmtId="2" fontId="15" fillId="0" borderId="0" xfId="0" applyNumberFormat="1" applyFont="1" applyFill="1" applyBorder="1" applyAlignment="1">
      <alignment horizontal="center"/>
    </xf>
    <xf numFmtId="2" fontId="8" fillId="0" borderId="0" xfId="0" applyNumberFormat="1" applyFont="1" applyFill="1" applyBorder="1" applyAlignment="1">
      <alignment horizontal="center"/>
    </xf>
    <xf numFmtId="165" fontId="8" fillId="0" borderId="0" xfId="0" applyNumberFormat="1" applyFont="1" applyFill="1" applyBorder="1" applyAlignment="1">
      <alignment horizontal="center"/>
    </xf>
    <xf numFmtId="0" fontId="9" fillId="0" borderId="1" xfId="0" applyFont="1" applyFill="1" applyBorder="1"/>
    <xf numFmtId="165" fontId="8" fillId="0" borderId="1" xfId="0" applyNumberFormat="1" applyFont="1" applyFill="1" applyBorder="1" applyAlignment="1">
      <alignment horizontal="center"/>
    </xf>
    <xf numFmtId="0" fontId="1" fillId="0" borderId="2" xfId="0" applyFont="1" applyFill="1" applyBorder="1"/>
    <xf numFmtId="0" fontId="1" fillId="0" borderId="2" xfId="0" applyFont="1" applyFill="1" applyBorder="1" applyAlignment="1">
      <alignment horizontal="right"/>
    </xf>
    <xf numFmtId="0" fontId="1" fillId="0" borderId="2" xfId="0" applyFont="1" applyFill="1" applyBorder="1" applyAlignment="1">
      <alignment horizontal="left"/>
    </xf>
    <xf numFmtId="0" fontId="2" fillId="0" borderId="2" xfId="0" applyFont="1" applyFill="1" applyBorder="1"/>
    <xf numFmtId="2" fontId="1" fillId="0" borderId="2" xfId="0" applyNumberFormat="1" applyFont="1" applyFill="1" applyBorder="1" applyAlignment="1">
      <alignment horizontal="center"/>
    </xf>
    <xf numFmtId="2" fontId="1" fillId="0" borderId="2" xfId="0" applyNumberFormat="1" applyFont="1" applyFill="1" applyBorder="1" applyAlignment="1">
      <alignment horizontal="right"/>
    </xf>
    <xf numFmtId="2" fontId="1" fillId="0" borderId="2" xfId="0" applyNumberFormat="1" applyFont="1" applyFill="1" applyBorder="1" applyAlignment="1">
      <alignment horizontal="left"/>
    </xf>
    <xf numFmtId="165" fontId="1" fillId="0" borderId="2" xfId="0" applyNumberFormat="1" applyFont="1" applyFill="1" applyBorder="1" applyAlignment="1">
      <alignment horizontal="center"/>
    </xf>
    <xf numFmtId="0" fontId="16" fillId="0" borderId="0" xfId="0" applyFont="1" applyFill="1" applyAlignment="1"/>
    <xf numFmtId="2" fontId="16" fillId="0" borderId="0" xfId="0" applyNumberFormat="1" applyFont="1" applyFill="1" applyAlignment="1"/>
    <xf numFmtId="0" fontId="16" fillId="0" borderId="1" xfId="0" applyFont="1" applyFill="1" applyBorder="1" applyAlignment="1"/>
    <xf numFmtId="0" fontId="17" fillId="0" borderId="1" xfId="0" applyFont="1" applyFill="1" applyBorder="1" applyAlignment="1">
      <alignment horizontal="center"/>
    </xf>
    <xf numFmtId="0" fontId="16" fillId="0" borderId="2" xfId="0" applyFont="1" applyFill="1" applyBorder="1" applyAlignment="1">
      <alignment horizontal="left"/>
    </xf>
    <xf numFmtId="0" fontId="16" fillId="0" borderId="2" xfId="0" applyFont="1" applyFill="1" applyBorder="1" applyAlignment="1">
      <alignment horizontal="center"/>
    </xf>
    <xf numFmtId="164" fontId="16" fillId="0" borderId="0" xfId="0" applyNumberFormat="1" applyFont="1" applyFill="1" applyAlignment="1"/>
    <xf numFmtId="164" fontId="16" fillId="0" borderId="0" xfId="0" applyNumberFormat="1" applyFont="1" applyFill="1" applyAlignment="1">
      <alignment horizontal="center"/>
    </xf>
    <xf numFmtId="0" fontId="16" fillId="0" borderId="1" xfId="0" applyFont="1" applyFill="1" applyBorder="1" applyAlignment="1">
      <alignment horizontal="right"/>
    </xf>
    <xf numFmtId="2" fontId="16" fillId="0" borderId="1" xfId="0" applyNumberFormat="1" applyFont="1" applyFill="1" applyBorder="1" applyAlignment="1"/>
    <xf numFmtId="2" fontId="16" fillId="0" borderId="1" xfId="0" applyNumberFormat="1" applyFont="1" applyFill="1" applyBorder="1" applyAlignment="1">
      <alignment horizontal="left"/>
    </xf>
    <xf numFmtId="0" fontId="16" fillId="0" borderId="1" xfId="0" applyFont="1" applyFill="1" applyBorder="1"/>
    <xf numFmtId="2" fontId="16" fillId="0" borderId="1" xfId="0" applyNumberFormat="1" applyFont="1" applyFill="1" applyBorder="1" applyAlignment="1">
      <alignment horizontal="center"/>
    </xf>
    <xf numFmtId="2" fontId="16" fillId="0" borderId="1" xfId="0" applyNumberFormat="1" applyFont="1" applyFill="1" applyBorder="1" applyAlignment="1">
      <alignment horizontal="right"/>
    </xf>
    <xf numFmtId="166" fontId="16" fillId="0" borderId="1" xfId="0" applyNumberFormat="1" applyFont="1" applyFill="1" applyBorder="1" applyAlignment="1">
      <alignment horizontal="center"/>
    </xf>
    <xf numFmtId="1" fontId="16" fillId="0" borderId="0" xfId="0" applyNumberFormat="1" applyFont="1" applyFill="1" applyAlignment="1"/>
    <xf numFmtId="1" fontId="16" fillId="0" borderId="0" xfId="0" applyNumberFormat="1" applyFont="1" applyFill="1" applyAlignment="1">
      <alignment horizontal="center"/>
    </xf>
    <xf numFmtId="1" fontId="16" fillId="0" borderId="0" xfId="0" applyNumberFormat="1" applyFont="1" applyFill="1" applyAlignment="1">
      <alignment horizontal="left"/>
    </xf>
    <xf numFmtId="1" fontId="16" fillId="0" borderId="0" xfId="0" applyNumberFormat="1" applyFont="1" applyFill="1" applyAlignment="1">
      <alignment horizontal="right"/>
    </xf>
    <xf numFmtId="2" fontId="16" fillId="0" borderId="0" xfId="0" applyNumberFormat="1" applyFont="1" applyFill="1"/>
    <xf numFmtId="2" fontId="16" fillId="0" borderId="2" xfId="0" applyNumberFormat="1" applyFont="1" applyFill="1" applyBorder="1" applyAlignment="1"/>
    <xf numFmtId="2" fontId="8" fillId="0" borderId="0" xfId="0" applyNumberFormat="1" applyFont="1" applyFill="1" applyAlignment="1">
      <alignment horizontal="center"/>
    </xf>
    <xf numFmtId="2" fontId="16" fillId="0" borderId="0" xfId="0" applyNumberFormat="1" applyFont="1" applyFill="1" applyAlignment="1">
      <alignment horizontal="center"/>
    </xf>
    <xf numFmtId="0" fontId="18" fillId="0" borderId="1" xfId="0" applyFont="1" applyFill="1" applyBorder="1" applyAlignment="1">
      <alignment horizontal="left"/>
    </xf>
    <xf numFmtId="0" fontId="18" fillId="0" borderId="0" xfId="0" applyFont="1" applyFill="1" applyAlignment="1">
      <alignment horizontal="left"/>
    </xf>
    <xf numFmtId="0" fontId="8" fillId="0" borderId="0" xfId="0" applyFont="1" applyFill="1" applyAlignment="1">
      <alignment horizontal="center"/>
    </xf>
    <xf numFmtId="0" fontId="8" fillId="0" borderId="1" xfId="0" applyFont="1" applyFill="1" applyBorder="1" applyAlignment="1">
      <alignment horizontal="center"/>
    </xf>
    <xf numFmtId="2" fontId="8" fillId="0" borderId="0" xfId="0" applyNumberFormat="1" applyFont="1" applyFill="1" applyAlignment="1">
      <alignment horizontal="center"/>
    </xf>
    <xf numFmtId="2" fontId="16" fillId="0" borderId="0" xfId="0" applyNumberFormat="1" applyFont="1" applyFill="1" applyAlignment="1">
      <alignment horizontal="center"/>
    </xf>
    <xf numFmtId="0" fontId="16" fillId="0" borderId="1" xfId="0" applyFont="1" applyFill="1" applyBorder="1" applyAlignment="1">
      <alignment horizontal="center"/>
    </xf>
    <xf numFmtId="0" fontId="16" fillId="0" borderId="0" xfId="0" applyFont="1" applyFill="1" applyAlignment="1">
      <alignment horizontal="center"/>
    </xf>
    <xf numFmtId="0" fontId="1" fillId="0" borderId="2" xfId="0" applyFont="1" applyBorder="1" applyAlignment="1">
      <alignment horizontal="left"/>
    </xf>
    <xf numFmtId="49" fontId="0" fillId="0" borderId="1" xfId="0" applyNumberFormat="1" applyFont="1" applyBorder="1" applyAlignment="1">
      <alignment horizontal="left" vertical="top" wrapText="1"/>
    </xf>
    <xf numFmtId="49" fontId="0" fillId="0" borderId="2" xfId="0" quotePrefix="1" applyNumberFormat="1" applyFont="1" applyBorder="1" applyAlignment="1">
      <alignment horizontal="left" vertical="top" wrapText="1"/>
    </xf>
    <xf numFmtId="0" fontId="7" fillId="0" borderId="2" xfId="0" applyFont="1" applyBorder="1" applyAlignment="1">
      <alignment horizontal="center" vertical="center" readingOrder="1"/>
    </xf>
    <xf numFmtId="0" fontId="5" fillId="0" borderId="0" xfId="0" applyFont="1" applyFill="1" applyBorder="1" applyAlignment="1">
      <alignment horizontal="center" vertical="center" wrapText="1" readingOrder="1"/>
    </xf>
    <xf numFmtId="0" fontId="5" fillId="0" borderId="0" xfId="0" applyFont="1" applyFill="1" applyBorder="1" applyAlignment="1">
      <alignment horizontal="center" vertical="center" readingOrder="1"/>
    </xf>
    <xf numFmtId="0" fontId="0" fillId="0" borderId="0" xfId="0" applyFont="1" applyAlignment="1">
      <alignment horizontal="center" vertical="center" wrapText="1"/>
    </xf>
    <xf numFmtId="0" fontId="1" fillId="0" borderId="2" xfId="0" applyFont="1" applyBorder="1" applyAlignment="1">
      <alignment horizontal="left" vertical="top" wrapText="1"/>
    </xf>
    <xf numFmtId="0" fontId="5" fillId="0" borderId="1" xfId="0" applyFont="1" applyFill="1" applyBorder="1" applyAlignment="1">
      <alignment horizontal="center" vertical="center" wrapText="1" readingOrder="1"/>
    </xf>
    <xf numFmtId="0" fontId="10" fillId="0" borderId="0" xfId="0" applyFont="1" applyFill="1" applyAlignment="1">
      <alignment horizontal="center"/>
    </xf>
  </cellXfs>
  <cellStyles count="2">
    <cellStyle name="Normal" xfId="0" builtinId="0"/>
    <cellStyle name="Normal 2" xfId="1" xr:uid="{CD84F564-72EC-4A79-A635-BA74223D3C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F70E5-343A-4107-B7AD-5382365A0D02}">
  <dimension ref="A1:BA55"/>
  <sheetViews>
    <sheetView tabSelected="1" zoomScale="85" zoomScaleNormal="85" workbookViewId="0">
      <pane xSplit="1" ySplit="5" topLeftCell="B6" activePane="bottomRight" state="frozen"/>
      <selection pane="topRight" activeCell="B1" sqref="B1"/>
      <selection pane="bottomLeft" activeCell="A6" sqref="A6"/>
      <selection pane="bottomRight" activeCell="A3" sqref="A3"/>
    </sheetView>
  </sheetViews>
  <sheetFormatPr defaultColWidth="8.7265625" defaultRowHeight="14"/>
  <cols>
    <col min="1" max="1" width="14" style="51" customWidth="1"/>
    <col min="2" max="2" width="6.81640625" style="89" customWidth="1"/>
    <col min="3" max="3" width="2.1796875" style="55" bestFit="1" customWidth="1"/>
    <col min="4" max="4" width="6.90625" style="50" customWidth="1"/>
    <col min="5" max="5" width="6.90625" style="51" customWidth="1"/>
    <col min="6" max="6" width="2" style="55" bestFit="1" customWidth="1"/>
    <col min="7" max="7" width="6.90625" style="50" customWidth="1"/>
    <col min="8" max="8" width="6.90625" style="51" customWidth="1"/>
    <col min="9" max="9" width="2" style="55" bestFit="1" customWidth="1"/>
    <col min="10" max="10" width="6.90625" style="50" customWidth="1"/>
    <col min="11" max="11" width="0.7265625" style="50" customWidth="1"/>
    <col min="12" max="12" width="6.90625" style="51" customWidth="1"/>
    <col min="13" max="13" width="2" style="55" bestFit="1" customWidth="1"/>
    <col min="14" max="14" width="6.90625" style="50" customWidth="1"/>
    <col min="15" max="15" width="6.90625" style="45" customWidth="1"/>
    <col min="16" max="16" width="6.90625" style="46" customWidth="1"/>
    <col min="17" max="17" width="6.90625" style="47" customWidth="1"/>
    <col min="18" max="18" width="6.90625" style="51" customWidth="1"/>
    <col min="19" max="19" width="6.90625" style="50" customWidth="1"/>
    <col min="20" max="20" width="6.90625" style="56" customWidth="1"/>
    <col min="21" max="21" width="6.90625" style="44" customWidth="1"/>
    <col min="22" max="22" width="6.90625" style="46" customWidth="1"/>
    <col min="23" max="23" width="6.90625" style="56" customWidth="1"/>
    <col min="24" max="24" width="2.26953125" style="76" bestFit="1" customWidth="1"/>
    <col min="25" max="25" width="6.90625" style="51" customWidth="1"/>
    <col min="26" max="26" width="2" style="55" bestFit="1" customWidth="1"/>
    <col min="27" max="27" width="6.90625" style="50" customWidth="1"/>
    <col min="28" max="28" width="6.90625" style="45" customWidth="1"/>
    <col min="29" max="29" width="6.90625" style="46" customWidth="1"/>
    <col min="30" max="32" width="6.90625" style="47" customWidth="1"/>
    <col min="33" max="33" width="6.90625" style="56" customWidth="1"/>
    <col min="34" max="34" width="6.90625" style="44" customWidth="1"/>
    <col min="35" max="35" width="6.90625" style="46" customWidth="1"/>
    <col min="36" max="36" width="6.90625" style="56" customWidth="1"/>
    <col min="37" max="37" width="2.26953125" style="77" bestFit="1" customWidth="1"/>
    <col min="38" max="38" width="6.90625" style="51" customWidth="1"/>
    <col min="39" max="39" width="2" style="55" bestFit="1" customWidth="1"/>
    <col min="40" max="40" width="6.90625" style="50" customWidth="1"/>
    <col min="41" max="41" width="6.90625" style="44" customWidth="1"/>
    <col min="42" max="42" width="6.90625" style="46" customWidth="1"/>
    <col min="43" max="43" width="6.90625" style="47" customWidth="1"/>
    <col min="44" max="44" width="6.90625" style="44" customWidth="1"/>
    <col min="45" max="45" width="6.90625" style="46" customWidth="1"/>
    <col min="46" max="46" width="6.90625" style="56" customWidth="1"/>
    <col min="47" max="47" width="6.90625" style="44" customWidth="1"/>
    <col min="48" max="48" width="6.90625" style="46" customWidth="1"/>
    <col min="49" max="49" width="6.90625" style="56" customWidth="1"/>
    <col min="50" max="50" width="2.26953125" style="77" bestFit="1" customWidth="1"/>
    <col min="51" max="52" width="6.81640625" style="56" bestFit="1" customWidth="1"/>
    <col min="53" max="53" width="8.90625" style="56" bestFit="1" customWidth="1"/>
    <col min="54" max="16384" width="8.7265625" style="47"/>
  </cols>
  <sheetData>
    <row r="1" spans="1:53">
      <c r="A1" s="92" t="s">
        <v>52</v>
      </c>
    </row>
    <row r="2" spans="1:53">
      <c r="A2" s="92" t="s">
        <v>82</v>
      </c>
    </row>
    <row r="3" spans="1:53" s="50" customFormat="1">
      <c r="A3" s="65"/>
      <c r="B3" s="80"/>
      <c r="C3" s="81"/>
      <c r="D3" s="80"/>
      <c r="E3" s="80"/>
      <c r="F3" s="81"/>
      <c r="G3" s="80"/>
      <c r="H3" s="80"/>
      <c r="I3" s="81"/>
      <c r="J3" s="80"/>
      <c r="K3" s="81"/>
      <c r="L3" s="229" t="s">
        <v>14</v>
      </c>
      <c r="M3" s="229"/>
      <c r="N3" s="229"/>
      <c r="O3" s="229"/>
      <c r="P3" s="229"/>
      <c r="Q3" s="229"/>
      <c r="R3" s="229"/>
      <c r="S3" s="229"/>
      <c r="T3" s="229"/>
      <c r="U3" s="229"/>
      <c r="V3" s="229"/>
      <c r="W3" s="229"/>
      <c r="X3" s="93"/>
      <c r="Y3" s="229" t="s">
        <v>15</v>
      </c>
      <c r="Z3" s="229"/>
      <c r="AA3" s="229"/>
      <c r="AB3" s="229"/>
      <c r="AC3" s="229"/>
      <c r="AD3" s="229"/>
      <c r="AE3" s="229"/>
      <c r="AF3" s="229"/>
      <c r="AG3" s="229"/>
      <c r="AH3" s="229"/>
      <c r="AI3" s="229"/>
      <c r="AJ3" s="229"/>
      <c r="AK3" s="94"/>
      <c r="AL3" s="229" t="s">
        <v>72</v>
      </c>
      <c r="AM3" s="229"/>
      <c r="AN3" s="229"/>
      <c r="AO3" s="229"/>
      <c r="AP3" s="229"/>
      <c r="AQ3" s="229"/>
      <c r="AR3" s="229"/>
      <c r="AS3" s="229"/>
      <c r="AT3" s="229"/>
      <c r="AU3" s="229"/>
      <c r="AV3" s="229"/>
      <c r="AW3" s="229"/>
      <c r="AX3" s="94"/>
      <c r="AY3" s="229" t="s">
        <v>19</v>
      </c>
      <c r="AZ3" s="229"/>
      <c r="BA3" s="229"/>
    </row>
    <row r="4" spans="1:53" s="50" customFormat="1" ht="16">
      <c r="B4" s="228" t="s">
        <v>16</v>
      </c>
      <c r="C4" s="228"/>
      <c r="D4" s="228"/>
      <c r="E4" s="228" t="s">
        <v>17</v>
      </c>
      <c r="F4" s="228"/>
      <c r="G4" s="228"/>
      <c r="H4" s="228" t="s">
        <v>18</v>
      </c>
      <c r="I4" s="228"/>
      <c r="J4" s="228"/>
      <c r="L4" s="51" t="s">
        <v>20</v>
      </c>
      <c r="M4" s="55" t="s">
        <v>70</v>
      </c>
      <c r="N4" s="50" t="s">
        <v>26</v>
      </c>
      <c r="O4" s="230" t="s">
        <v>21</v>
      </c>
      <c r="P4" s="230"/>
      <c r="Q4" s="52" t="s">
        <v>46</v>
      </c>
      <c r="R4" s="230" t="s">
        <v>21</v>
      </c>
      <c r="S4" s="230"/>
      <c r="T4" s="53" t="s">
        <v>47</v>
      </c>
      <c r="U4" s="230" t="s">
        <v>21</v>
      </c>
      <c r="V4" s="230"/>
      <c r="W4" s="53" t="s">
        <v>48</v>
      </c>
      <c r="X4" s="54"/>
      <c r="Y4" s="51" t="s">
        <v>20</v>
      </c>
      <c r="Z4" s="55" t="s">
        <v>70</v>
      </c>
      <c r="AA4" s="50" t="s">
        <v>26</v>
      </c>
      <c r="AB4" s="230" t="s">
        <v>21</v>
      </c>
      <c r="AC4" s="230"/>
      <c r="AD4" s="52" t="s">
        <v>46</v>
      </c>
      <c r="AE4" s="230" t="s">
        <v>21</v>
      </c>
      <c r="AF4" s="230"/>
      <c r="AG4" s="53" t="s">
        <v>47</v>
      </c>
      <c r="AH4" s="230" t="s">
        <v>21</v>
      </c>
      <c r="AI4" s="230"/>
      <c r="AJ4" s="53" t="s">
        <v>48</v>
      </c>
      <c r="AK4" s="54"/>
      <c r="AL4" s="51" t="s">
        <v>20</v>
      </c>
      <c r="AM4" s="55" t="s">
        <v>70</v>
      </c>
      <c r="AN4" s="50" t="s">
        <v>26</v>
      </c>
      <c r="AO4" s="230" t="s">
        <v>21</v>
      </c>
      <c r="AP4" s="230"/>
      <c r="AQ4" s="52" t="s">
        <v>46</v>
      </c>
      <c r="AR4" s="230" t="s">
        <v>21</v>
      </c>
      <c r="AS4" s="230"/>
      <c r="AT4" s="53" t="s">
        <v>47</v>
      </c>
      <c r="AU4" s="230" t="s">
        <v>21</v>
      </c>
      <c r="AV4" s="230"/>
      <c r="AW4" s="53" t="s">
        <v>48</v>
      </c>
      <c r="AX4" s="54"/>
      <c r="AY4" s="56" t="s">
        <v>22</v>
      </c>
      <c r="AZ4" s="56" t="s">
        <v>23</v>
      </c>
      <c r="BA4" s="56" t="s">
        <v>24</v>
      </c>
    </row>
    <row r="5" spans="1:53" s="50" customFormat="1">
      <c r="A5" s="64"/>
      <c r="B5" s="57" t="s">
        <v>25</v>
      </c>
      <c r="C5" s="75" t="s">
        <v>70</v>
      </c>
      <c r="D5" s="64" t="s">
        <v>26</v>
      </c>
      <c r="E5" s="57" t="s">
        <v>25</v>
      </c>
      <c r="F5" s="75" t="s">
        <v>70</v>
      </c>
      <c r="G5" s="64" t="s">
        <v>26</v>
      </c>
      <c r="H5" s="57" t="s">
        <v>25</v>
      </c>
      <c r="I5" s="75" t="s">
        <v>70</v>
      </c>
      <c r="J5" s="64" t="s">
        <v>26</v>
      </c>
      <c r="L5" s="57"/>
      <c r="M5" s="75"/>
      <c r="N5" s="64"/>
      <c r="O5" s="69" t="s">
        <v>27</v>
      </c>
      <c r="P5" s="66" t="s">
        <v>28</v>
      </c>
      <c r="Q5" s="68"/>
      <c r="R5" s="69" t="s">
        <v>27</v>
      </c>
      <c r="S5" s="66" t="s">
        <v>28</v>
      </c>
      <c r="T5" s="72"/>
      <c r="U5" s="69" t="s">
        <v>27</v>
      </c>
      <c r="V5" s="66" t="s">
        <v>28</v>
      </c>
      <c r="W5" s="72"/>
      <c r="X5" s="76"/>
      <c r="Y5" s="57"/>
      <c r="Z5" s="75"/>
      <c r="AA5" s="64"/>
      <c r="AB5" s="69" t="s">
        <v>27</v>
      </c>
      <c r="AC5" s="66" t="s">
        <v>28</v>
      </c>
      <c r="AD5" s="68"/>
      <c r="AE5" s="69" t="s">
        <v>27</v>
      </c>
      <c r="AF5" s="66" t="s">
        <v>28</v>
      </c>
      <c r="AG5" s="72"/>
      <c r="AH5" s="69" t="s">
        <v>27</v>
      </c>
      <c r="AI5" s="66" t="s">
        <v>28</v>
      </c>
      <c r="AJ5" s="72"/>
      <c r="AK5" s="77"/>
      <c r="AL5" s="57"/>
      <c r="AM5" s="75"/>
      <c r="AN5" s="64"/>
      <c r="AO5" s="69" t="s">
        <v>27</v>
      </c>
      <c r="AP5" s="66" t="s">
        <v>28</v>
      </c>
      <c r="AQ5" s="68"/>
      <c r="AR5" s="69" t="s">
        <v>27</v>
      </c>
      <c r="AS5" s="66" t="s">
        <v>28</v>
      </c>
      <c r="AT5" s="72"/>
      <c r="AU5" s="69" t="s">
        <v>27</v>
      </c>
      <c r="AV5" s="66" t="s">
        <v>28</v>
      </c>
      <c r="AW5" s="72"/>
      <c r="AX5" s="77"/>
      <c r="AY5" s="72"/>
      <c r="AZ5" s="72"/>
      <c r="BA5" s="72"/>
    </row>
    <row r="6" spans="1:53" s="50" customFormat="1">
      <c r="A6" s="50" t="s">
        <v>29</v>
      </c>
      <c r="B6" s="59"/>
      <c r="C6" s="63"/>
      <c r="D6" s="60"/>
      <c r="E6" s="51"/>
      <c r="F6" s="63"/>
      <c r="H6" s="51"/>
      <c r="I6" s="63"/>
      <c r="L6" s="51"/>
      <c r="M6" s="63"/>
      <c r="O6" s="45"/>
      <c r="P6" s="46"/>
      <c r="Q6" s="56"/>
      <c r="R6" s="56"/>
      <c r="S6" s="56"/>
      <c r="T6" s="56"/>
      <c r="U6" s="56"/>
      <c r="V6" s="46"/>
      <c r="W6" s="78"/>
      <c r="X6" s="76"/>
      <c r="Y6" s="51"/>
      <c r="Z6" s="63"/>
      <c r="AB6" s="45"/>
      <c r="AC6" s="46"/>
      <c r="AD6" s="56"/>
      <c r="AE6" s="56"/>
      <c r="AF6" s="56"/>
      <c r="AG6" s="56"/>
      <c r="AH6" s="44"/>
      <c r="AI6" s="46"/>
      <c r="AJ6" s="78"/>
      <c r="AK6" s="67"/>
      <c r="AL6" s="51"/>
      <c r="AM6" s="63"/>
      <c r="AO6" s="56"/>
      <c r="AP6" s="46"/>
      <c r="AQ6" s="56"/>
      <c r="AR6" s="56"/>
      <c r="AS6" s="56"/>
      <c r="AT6" s="56"/>
      <c r="AU6" s="44"/>
      <c r="AV6" s="46"/>
      <c r="AW6" s="78"/>
      <c r="AX6" s="67"/>
      <c r="AY6" s="78"/>
      <c r="AZ6" s="78"/>
      <c r="BA6" s="78"/>
    </row>
    <row r="7" spans="1:53" s="50" customFormat="1">
      <c r="A7" s="51" t="s">
        <v>30</v>
      </c>
      <c r="B7" s="59">
        <v>69.071399999999997</v>
      </c>
      <c r="C7" s="63" t="s">
        <v>70</v>
      </c>
      <c r="D7" s="60">
        <v>11.5853</v>
      </c>
      <c r="E7" s="62">
        <v>66.928600000000003</v>
      </c>
      <c r="F7" s="63" t="s">
        <v>70</v>
      </c>
      <c r="G7" s="60">
        <v>11.985099999999999</v>
      </c>
      <c r="H7" s="62">
        <v>71.528599999999997</v>
      </c>
      <c r="I7" s="63" t="s">
        <v>70</v>
      </c>
      <c r="J7" s="60">
        <v>15.576700000000001</v>
      </c>
      <c r="L7" s="62"/>
      <c r="M7" s="63"/>
      <c r="O7" s="45"/>
      <c r="P7" s="46"/>
      <c r="Q7" s="56"/>
      <c r="R7" s="56"/>
      <c r="S7" s="56"/>
      <c r="T7" s="56"/>
      <c r="U7" s="56"/>
      <c r="V7" s="46"/>
      <c r="W7" s="78"/>
      <c r="X7" s="76"/>
      <c r="Y7" s="51"/>
      <c r="Z7" s="63"/>
      <c r="AB7" s="45"/>
      <c r="AC7" s="46"/>
      <c r="AD7" s="56"/>
      <c r="AE7" s="56"/>
      <c r="AF7" s="56"/>
      <c r="AG7" s="56"/>
      <c r="AH7" s="44"/>
      <c r="AI7" s="46"/>
      <c r="AJ7" s="78"/>
      <c r="AK7" s="67"/>
      <c r="AL7" s="51"/>
      <c r="AM7" s="63"/>
      <c r="AO7" s="56"/>
      <c r="AP7" s="46"/>
      <c r="AQ7" s="56"/>
      <c r="AR7" s="56"/>
      <c r="AS7" s="56"/>
      <c r="AT7" s="56"/>
      <c r="AU7" s="44"/>
      <c r="AV7" s="46"/>
      <c r="AW7" s="78"/>
      <c r="AX7" s="67"/>
      <c r="AY7" s="78"/>
      <c r="AZ7" s="78"/>
      <c r="BA7" s="78"/>
    </row>
    <row r="8" spans="1:53" s="50" customFormat="1">
      <c r="A8" s="51" t="s">
        <v>31</v>
      </c>
      <c r="B8" s="59">
        <v>117.20829999999999</v>
      </c>
      <c r="C8" s="61" t="s">
        <v>70</v>
      </c>
      <c r="D8" s="60">
        <v>23.319600000000001</v>
      </c>
      <c r="E8" s="62">
        <v>111.425</v>
      </c>
      <c r="F8" s="61" t="s">
        <v>70</v>
      </c>
      <c r="G8" s="60">
        <v>23.8048</v>
      </c>
      <c r="H8" s="62">
        <v>115.1417</v>
      </c>
      <c r="I8" s="61" t="s">
        <v>70</v>
      </c>
      <c r="J8" s="60">
        <v>20.2624</v>
      </c>
      <c r="L8" s="62"/>
      <c r="M8" s="61"/>
      <c r="O8" s="45"/>
      <c r="P8" s="46"/>
      <c r="Q8" s="56"/>
      <c r="R8" s="56"/>
      <c r="S8" s="56"/>
      <c r="T8" s="56"/>
      <c r="U8" s="56"/>
      <c r="V8" s="46"/>
      <c r="W8" s="78"/>
      <c r="X8" s="76"/>
      <c r="Y8" s="51"/>
      <c r="Z8" s="61"/>
      <c r="AB8" s="45"/>
      <c r="AC8" s="46"/>
      <c r="AD8" s="56"/>
      <c r="AE8" s="56"/>
      <c r="AF8" s="56"/>
      <c r="AG8" s="56"/>
      <c r="AH8" s="44"/>
      <c r="AI8" s="46"/>
      <c r="AJ8" s="78"/>
      <c r="AK8" s="67"/>
      <c r="AL8" s="51"/>
      <c r="AM8" s="61"/>
      <c r="AO8" s="56"/>
      <c r="AP8" s="46"/>
      <c r="AQ8" s="56"/>
      <c r="AR8" s="56"/>
      <c r="AS8" s="56"/>
      <c r="AT8" s="56"/>
      <c r="AU8" s="44"/>
      <c r="AV8" s="46"/>
      <c r="AW8" s="78"/>
      <c r="AX8" s="67"/>
      <c r="AY8" s="78"/>
      <c r="AZ8" s="78"/>
      <c r="BA8" s="78"/>
    </row>
    <row r="9" spans="1:53" s="50" customFormat="1">
      <c r="A9" s="51" t="s">
        <v>32</v>
      </c>
      <c r="B9" s="62">
        <v>99.473699999999994</v>
      </c>
      <c r="C9" s="63" t="s">
        <v>70</v>
      </c>
      <c r="D9" s="60">
        <v>30.760200000000001</v>
      </c>
      <c r="E9" s="59">
        <v>95.031599999999997</v>
      </c>
      <c r="F9" s="63" t="s">
        <v>70</v>
      </c>
      <c r="G9" s="60">
        <v>29.672799999999999</v>
      </c>
      <c r="H9" s="62">
        <v>99.073700000000002</v>
      </c>
      <c r="I9" s="63" t="s">
        <v>70</v>
      </c>
      <c r="J9" s="60">
        <v>28.265899999999998</v>
      </c>
      <c r="L9" s="62">
        <v>-4.4420999999999999</v>
      </c>
      <c r="M9" s="63" t="s">
        <v>70</v>
      </c>
      <c r="N9" s="60">
        <v>8.5596155021040339</v>
      </c>
      <c r="O9" s="59">
        <v>-7.8472999999999997</v>
      </c>
      <c r="P9" s="60">
        <v>-1.0368999999999999</v>
      </c>
      <c r="Q9" s="56">
        <f>L9/$D9*(1-(3/(4*18-1)))</f>
        <v>-0.13830877672456021</v>
      </c>
      <c r="R9" s="44">
        <f>O9/$D9*(1-(3/(4*18-1)))</f>
        <v>-0.24433273982815362</v>
      </c>
      <c r="S9" s="46">
        <f>P9/$D9*(1-(3/(4*18-1)))</f>
        <v>-3.2284813620966767E-2</v>
      </c>
      <c r="T9" s="56">
        <v>-0.51900000000000002</v>
      </c>
      <c r="U9" s="44">
        <v>-0.9153</v>
      </c>
      <c r="V9" s="46">
        <v>-0.1094</v>
      </c>
      <c r="W9" s="58">
        <v>0.1089</v>
      </c>
      <c r="X9" s="76"/>
      <c r="Y9" s="62">
        <v>4.0420999999999996</v>
      </c>
      <c r="Z9" s="63" t="s">
        <v>70</v>
      </c>
      <c r="AA9" s="60">
        <v>7.6019234254287156</v>
      </c>
      <c r="AB9" s="59">
        <v>1.0179</v>
      </c>
      <c r="AC9" s="60">
        <v>7.0663</v>
      </c>
      <c r="AD9" s="56">
        <f>Y9/$D9*(1-(3/(4*18-1)))</f>
        <v>0.12585441714467138</v>
      </c>
      <c r="AE9" s="44">
        <f>AB9/$D9*(1-(3/(4*18-1)))</f>
        <v>3.1693231540922046E-2</v>
      </c>
      <c r="AF9" s="46">
        <f>AC9/$D9*(1-(3/(4*18-1)))</f>
        <v>0.22001560274842075</v>
      </c>
      <c r="AG9" s="56">
        <v>0.53169999999999995</v>
      </c>
      <c r="AH9" s="44">
        <v>0.1208</v>
      </c>
      <c r="AI9" s="46">
        <v>0.92910000000000004</v>
      </c>
      <c r="AJ9" s="58">
        <v>9.7299999999999998E-2</v>
      </c>
      <c r="AK9" s="67"/>
      <c r="AL9" s="62">
        <v>-0.4</v>
      </c>
      <c r="AM9" s="63" t="s">
        <v>70</v>
      </c>
      <c r="AN9" s="60">
        <v>9.8789338156166089</v>
      </c>
      <c r="AO9" s="59">
        <v>-4.3300999999999998</v>
      </c>
      <c r="AP9" s="60">
        <v>3.5301</v>
      </c>
      <c r="AQ9" s="56">
        <f>AL9/$D9*(1-(3/(4*18-1)))</f>
        <v>-1.2454359579888812E-2</v>
      </c>
      <c r="AR9" s="44">
        <f>AO9/$D9*(1-(3/(4*18-1)))</f>
        <v>-0.13482155604219134</v>
      </c>
      <c r="AS9" s="46">
        <f>AP9/$D9*(1-(3/(4*18-1)))</f>
        <v>0.10991283688241373</v>
      </c>
      <c r="AT9" s="56">
        <v>-4.0500000000000001E-2</v>
      </c>
      <c r="AU9" s="44">
        <v>-0.41739999999999999</v>
      </c>
      <c r="AV9" s="46">
        <v>0.33760000000000001</v>
      </c>
      <c r="AW9" s="58">
        <v>1</v>
      </c>
      <c r="AX9" s="67"/>
      <c r="AY9" s="58">
        <v>9.6600000000000005E-2</v>
      </c>
      <c r="AZ9" s="58" t="s">
        <v>33</v>
      </c>
      <c r="BA9" s="58">
        <v>0.52629999999999999</v>
      </c>
    </row>
    <row r="10" spans="1:53" s="50" customFormat="1">
      <c r="A10" s="50" t="s">
        <v>34</v>
      </c>
      <c r="B10" s="62"/>
      <c r="C10" s="63"/>
      <c r="D10" s="60"/>
      <c r="E10" s="62"/>
      <c r="F10" s="63"/>
      <c r="H10" s="51"/>
      <c r="I10" s="63"/>
      <c r="L10" s="62"/>
      <c r="M10" s="63"/>
      <c r="N10" s="60"/>
      <c r="O10" s="59"/>
      <c r="P10" s="60"/>
      <c r="Q10" s="56"/>
      <c r="R10" s="44"/>
      <c r="S10" s="46"/>
      <c r="T10" s="56"/>
      <c r="U10" s="44"/>
      <c r="V10" s="46"/>
      <c r="W10" s="58"/>
      <c r="X10" s="76"/>
      <c r="Y10" s="51"/>
      <c r="Z10" s="63"/>
      <c r="AA10" s="60"/>
      <c r="AB10" s="45"/>
      <c r="AC10" s="46"/>
      <c r="AD10" s="56"/>
      <c r="AE10" s="56"/>
      <c r="AF10" s="56"/>
      <c r="AG10" s="56"/>
      <c r="AH10" s="44"/>
      <c r="AI10" s="46"/>
      <c r="AJ10" s="58"/>
      <c r="AK10" s="67"/>
      <c r="AL10" s="51"/>
      <c r="AM10" s="63"/>
      <c r="AN10" s="60"/>
      <c r="AO10" s="56"/>
      <c r="AP10" s="46"/>
      <c r="AQ10" s="56"/>
      <c r="AR10" s="56"/>
      <c r="AS10" s="56"/>
      <c r="AT10" s="56"/>
      <c r="AU10" s="44"/>
      <c r="AV10" s="46"/>
      <c r="AW10" s="58"/>
      <c r="AX10" s="67"/>
      <c r="AY10" s="58"/>
      <c r="AZ10" s="58"/>
      <c r="BA10" s="58"/>
    </row>
    <row r="11" spans="1:53" s="50" customFormat="1">
      <c r="A11" s="51" t="s">
        <v>30</v>
      </c>
      <c r="B11" s="73">
        <v>951.57140000000004</v>
      </c>
      <c r="C11" s="63" t="s">
        <v>70</v>
      </c>
      <c r="D11" s="43">
        <v>119.96040000000001</v>
      </c>
      <c r="E11" s="73">
        <v>912</v>
      </c>
      <c r="F11" s="63" t="s">
        <v>70</v>
      </c>
      <c r="G11" s="43">
        <v>80.553799999999995</v>
      </c>
      <c r="H11" s="42">
        <v>944.57140000000004</v>
      </c>
      <c r="I11" s="63" t="s">
        <v>70</v>
      </c>
      <c r="J11" s="43">
        <v>123.6168</v>
      </c>
      <c r="L11" s="62"/>
      <c r="M11" s="63"/>
      <c r="O11" s="45"/>
      <c r="P11" s="46"/>
      <c r="Q11" s="56"/>
      <c r="R11" s="44"/>
      <c r="S11" s="46"/>
      <c r="T11" s="56"/>
      <c r="U11" s="44"/>
      <c r="V11" s="46"/>
      <c r="W11" s="58"/>
      <c r="X11" s="76"/>
      <c r="Y11" s="51"/>
      <c r="Z11" s="63"/>
      <c r="AA11" s="60"/>
      <c r="AB11" s="45"/>
      <c r="AC11" s="46"/>
      <c r="AD11" s="56"/>
      <c r="AE11" s="56"/>
      <c r="AF11" s="56"/>
      <c r="AG11" s="56"/>
      <c r="AH11" s="44"/>
      <c r="AI11" s="46"/>
      <c r="AJ11" s="58"/>
      <c r="AK11" s="67"/>
      <c r="AL11" s="51"/>
      <c r="AM11" s="63"/>
      <c r="AN11" s="60"/>
      <c r="AO11" s="56"/>
      <c r="AP11" s="46"/>
      <c r="AQ11" s="56"/>
      <c r="AR11" s="56"/>
      <c r="AS11" s="56"/>
      <c r="AT11" s="56"/>
      <c r="AU11" s="44"/>
      <c r="AV11" s="46"/>
      <c r="AW11" s="58"/>
      <c r="AX11" s="67"/>
      <c r="AY11" s="58"/>
      <c r="AZ11" s="58"/>
      <c r="BA11" s="58"/>
    </row>
    <row r="12" spans="1:53" s="50" customFormat="1">
      <c r="A12" s="51" t="s">
        <v>31</v>
      </c>
      <c r="B12" s="73">
        <v>1631.7750000000001</v>
      </c>
      <c r="C12" s="61" t="s">
        <v>70</v>
      </c>
      <c r="D12" s="43">
        <v>413.01429999999999</v>
      </c>
      <c r="E12" s="73">
        <v>1681.125</v>
      </c>
      <c r="F12" s="61" t="s">
        <v>70</v>
      </c>
      <c r="G12" s="43">
        <v>370.10070000000002</v>
      </c>
      <c r="H12" s="42">
        <v>1705.125</v>
      </c>
      <c r="I12" s="61" t="s">
        <v>70</v>
      </c>
      <c r="J12" s="43">
        <v>419.17520000000002</v>
      </c>
      <c r="L12" s="62"/>
      <c r="M12" s="61"/>
      <c r="O12" s="45"/>
      <c r="P12" s="46"/>
      <c r="Q12" s="56"/>
      <c r="R12" s="44"/>
      <c r="S12" s="46"/>
      <c r="T12" s="56"/>
      <c r="U12" s="44"/>
      <c r="V12" s="46"/>
      <c r="W12" s="58"/>
      <c r="X12" s="76"/>
      <c r="Y12" s="51"/>
      <c r="Z12" s="61"/>
      <c r="AB12" s="45"/>
      <c r="AC12" s="46"/>
      <c r="AD12" s="56"/>
      <c r="AE12" s="56"/>
      <c r="AF12" s="56"/>
      <c r="AG12" s="56"/>
      <c r="AH12" s="44"/>
      <c r="AI12" s="46"/>
      <c r="AJ12" s="58"/>
      <c r="AK12" s="67"/>
      <c r="AL12" s="51"/>
      <c r="AM12" s="61"/>
      <c r="AO12" s="56"/>
      <c r="AP12" s="46"/>
      <c r="AQ12" s="56"/>
      <c r="AR12" s="56"/>
      <c r="AS12" s="56"/>
      <c r="AT12" s="56"/>
      <c r="AU12" s="44"/>
      <c r="AV12" s="46"/>
      <c r="AW12" s="58"/>
      <c r="AX12" s="67"/>
      <c r="AY12" s="58"/>
      <c r="AZ12" s="58"/>
      <c r="BA12" s="58"/>
    </row>
    <row r="13" spans="1:53" s="50" customFormat="1">
      <c r="A13" s="51" t="s">
        <v>32</v>
      </c>
      <c r="B13" s="42">
        <v>1381.1737000000001</v>
      </c>
      <c r="C13" s="63" t="s">
        <v>70</v>
      </c>
      <c r="D13" s="43">
        <v>471.8904</v>
      </c>
      <c r="E13" s="42">
        <v>1397.7632000000001</v>
      </c>
      <c r="F13" s="63" t="s">
        <v>70</v>
      </c>
      <c r="G13" s="43">
        <v>480.7946</v>
      </c>
      <c r="H13" s="42">
        <v>1424.9211</v>
      </c>
      <c r="I13" s="63" t="s">
        <v>70</v>
      </c>
      <c r="J13" s="43">
        <v>504.52370000000002</v>
      </c>
      <c r="L13" s="73">
        <v>16.589500000000001</v>
      </c>
      <c r="M13" s="63" t="s">
        <v>70</v>
      </c>
      <c r="N13" s="43">
        <v>187.20917265851421</v>
      </c>
      <c r="O13" s="42">
        <v>-57.886400000000002</v>
      </c>
      <c r="P13" s="43">
        <v>91.065299999999993</v>
      </c>
      <c r="Q13" s="56">
        <f>L13/$D13*(1-(3/(4*18-1)))</f>
        <v>3.3669969152302331E-2</v>
      </c>
      <c r="R13" s="44">
        <f>O13/$D13*(1-(3/(4*18-1)))</f>
        <v>-0.11748595812639522</v>
      </c>
      <c r="S13" s="46">
        <f>P13/$D13*(1-(3/(4*18-1)))</f>
        <v>0.18482569347148239</v>
      </c>
      <c r="T13" s="56">
        <v>8.8599999999999998E-2</v>
      </c>
      <c r="U13" s="44">
        <v>-0.29070000000000001</v>
      </c>
      <c r="V13" s="46">
        <v>0.46550000000000002</v>
      </c>
      <c r="W13" s="58">
        <v>1</v>
      </c>
      <c r="X13" s="76"/>
      <c r="Y13" s="73">
        <v>27.157900000000001</v>
      </c>
      <c r="Z13" s="63" t="s">
        <v>70</v>
      </c>
      <c r="AA13" s="43">
        <v>191.31243008867131</v>
      </c>
      <c r="AB13" s="42">
        <v>-48.950299999999999</v>
      </c>
      <c r="AC13" s="43">
        <v>103.26609999999999</v>
      </c>
      <c r="AD13" s="56">
        <f>Y13/$D13*(1-(3/(4*18-1)))</f>
        <v>5.5119542797631725E-2</v>
      </c>
      <c r="AE13" s="44">
        <f>AB13/$D13*(1-(3/(4*18-1)))</f>
        <v>-9.9349292684887708E-2</v>
      </c>
      <c r="AF13" s="46">
        <f>AC13/$D13*(1-(3/(4*18-1)))</f>
        <v>0.20958837828015114</v>
      </c>
      <c r="AG13" s="56">
        <v>0.14199999999999999</v>
      </c>
      <c r="AH13" s="44">
        <v>-0.23930000000000001</v>
      </c>
      <c r="AI13" s="46">
        <v>0.51929999999999998</v>
      </c>
      <c r="AJ13" s="58">
        <v>1</v>
      </c>
      <c r="AK13" s="67"/>
      <c r="AL13" s="73">
        <v>43.747399999999999</v>
      </c>
      <c r="AM13" s="63" t="s">
        <v>70</v>
      </c>
      <c r="AN13" s="43">
        <v>104.58014666285084</v>
      </c>
      <c r="AO13" s="42">
        <v>2.1413000000000002</v>
      </c>
      <c r="AP13" s="43">
        <v>85.351600000000005</v>
      </c>
      <c r="AQ13" s="56">
        <f>AL13/$D13*(1-(3/(4*18-1)))</f>
        <v>8.878951194993405E-2</v>
      </c>
      <c r="AR13" s="44">
        <f>AO13/$D13*(1-(3/(4*18-1)))</f>
        <v>4.3459721477937842E-3</v>
      </c>
      <c r="AS13" s="46">
        <f>AP13/$D13*(1-(3/(4*18-1)))</f>
        <v>0.17322919552124219</v>
      </c>
      <c r="AT13" s="56">
        <v>0.41830000000000001</v>
      </c>
      <c r="AU13" s="44">
        <v>1.8700000000000001E-2</v>
      </c>
      <c r="AV13" s="46">
        <v>0.80700000000000005</v>
      </c>
      <c r="AW13" s="58">
        <v>0.25469999999999998</v>
      </c>
      <c r="AX13" s="67"/>
      <c r="AY13" s="58">
        <v>0.59909999999999997</v>
      </c>
      <c r="AZ13" s="58" t="s">
        <v>33</v>
      </c>
      <c r="BA13" s="58">
        <v>0.43409999999999999</v>
      </c>
    </row>
    <row r="14" spans="1:53" s="50" customFormat="1">
      <c r="A14" s="50" t="s">
        <v>35</v>
      </c>
      <c r="B14" s="59"/>
      <c r="C14" s="63"/>
      <c r="D14" s="60"/>
      <c r="E14" s="51"/>
      <c r="F14" s="63"/>
      <c r="H14" s="51"/>
      <c r="I14" s="63"/>
      <c r="L14" s="73"/>
      <c r="M14" s="63"/>
      <c r="N14" s="43"/>
      <c r="O14" s="42"/>
      <c r="P14" s="43"/>
      <c r="Q14" s="56"/>
      <c r="R14" s="44"/>
      <c r="S14" s="46"/>
      <c r="T14" s="56"/>
      <c r="U14" s="56"/>
      <c r="V14" s="46"/>
      <c r="W14" s="58"/>
      <c r="X14" s="76"/>
      <c r="Y14" s="51"/>
      <c r="Z14" s="63"/>
      <c r="AA14" s="43"/>
      <c r="AB14" s="45"/>
      <c r="AC14" s="46"/>
      <c r="AD14" s="56"/>
      <c r="AE14" s="56"/>
      <c r="AF14" s="56"/>
      <c r="AG14" s="56"/>
      <c r="AH14" s="44"/>
      <c r="AI14" s="46"/>
      <c r="AJ14" s="58"/>
      <c r="AK14" s="67"/>
      <c r="AL14" s="51"/>
      <c r="AM14" s="63"/>
      <c r="AN14" s="43"/>
      <c r="AO14" s="56"/>
      <c r="AP14" s="46"/>
      <c r="AQ14" s="56"/>
      <c r="AR14" s="56"/>
      <c r="AS14" s="56"/>
      <c r="AT14" s="56"/>
      <c r="AU14" s="44"/>
      <c r="AV14" s="46"/>
      <c r="AW14" s="58"/>
      <c r="AX14" s="67"/>
      <c r="AY14" s="58"/>
      <c r="AZ14" s="58"/>
      <c r="BA14" s="58"/>
    </row>
    <row r="15" spans="1:53" s="50" customFormat="1">
      <c r="A15" s="51" t="s">
        <v>30</v>
      </c>
      <c r="B15" s="59">
        <v>41.857100000000003</v>
      </c>
      <c r="C15" s="63" t="s">
        <v>70</v>
      </c>
      <c r="D15" s="60">
        <v>5.6196000000000002</v>
      </c>
      <c r="E15" s="62">
        <v>41.928600000000003</v>
      </c>
      <c r="F15" s="63" t="s">
        <v>70</v>
      </c>
      <c r="G15" s="60">
        <v>6.6558000000000002</v>
      </c>
      <c r="H15" s="62">
        <v>43.2714</v>
      </c>
      <c r="I15" s="63" t="s">
        <v>70</v>
      </c>
      <c r="J15" s="60">
        <v>7.4558</v>
      </c>
      <c r="L15" s="62"/>
      <c r="M15" s="63"/>
      <c r="O15" s="45"/>
      <c r="P15" s="46"/>
      <c r="Q15" s="56"/>
      <c r="R15" s="44"/>
      <c r="S15" s="46"/>
      <c r="T15" s="56"/>
      <c r="U15" s="56"/>
      <c r="V15" s="46"/>
      <c r="W15" s="58"/>
      <c r="X15" s="76"/>
      <c r="Y15" s="51"/>
      <c r="Z15" s="63"/>
      <c r="AA15" s="43"/>
      <c r="AB15" s="45"/>
      <c r="AC15" s="46"/>
      <c r="AD15" s="56"/>
      <c r="AE15" s="56"/>
      <c r="AF15" s="56"/>
      <c r="AG15" s="56"/>
      <c r="AH15" s="44"/>
      <c r="AI15" s="46"/>
      <c r="AJ15" s="58"/>
      <c r="AK15" s="67"/>
      <c r="AL15" s="51"/>
      <c r="AM15" s="63"/>
      <c r="AN15" s="43"/>
      <c r="AO15" s="56"/>
      <c r="AP15" s="46"/>
      <c r="AQ15" s="56"/>
      <c r="AR15" s="56"/>
      <c r="AS15" s="56"/>
      <c r="AT15" s="56"/>
      <c r="AU15" s="44"/>
      <c r="AV15" s="46"/>
      <c r="AW15" s="58"/>
      <c r="AX15" s="67"/>
      <c r="AY15" s="58"/>
      <c r="AZ15" s="58"/>
      <c r="BA15" s="58"/>
    </row>
    <row r="16" spans="1:53" s="50" customFormat="1">
      <c r="A16" s="51" t="s">
        <v>31</v>
      </c>
      <c r="B16" s="59">
        <v>96.174999999999997</v>
      </c>
      <c r="C16" s="61" t="s">
        <v>70</v>
      </c>
      <c r="D16" s="60">
        <v>16.122800000000002</v>
      </c>
      <c r="E16" s="62">
        <v>94.224999999999994</v>
      </c>
      <c r="F16" s="61" t="s">
        <v>70</v>
      </c>
      <c r="G16" s="60">
        <v>17.841799999999999</v>
      </c>
      <c r="H16" s="62">
        <v>97.383300000000006</v>
      </c>
      <c r="I16" s="61" t="s">
        <v>70</v>
      </c>
      <c r="J16" s="60">
        <v>16.691400000000002</v>
      </c>
      <c r="L16" s="62"/>
      <c r="M16" s="61"/>
      <c r="O16" s="45"/>
      <c r="P16" s="46"/>
      <c r="Q16" s="56"/>
      <c r="R16" s="44"/>
      <c r="S16" s="46"/>
      <c r="T16" s="56"/>
      <c r="U16" s="56"/>
      <c r="V16" s="46"/>
      <c r="W16" s="58"/>
      <c r="X16" s="76"/>
      <c r="Y16" s="51"/>
      <c r="Z16" s="61"/>
      <c r="AB16" s="45"/>
      <c r="AC16" s="46"/>
      <c r="AD16" s="56"/>
      <c r="AE16" s="56"/>
      <c r="AF16" s="56"/>
      <c r="AG16" s="56"/>
      <c r="AH16" s="44"/>
      <c r="AI16" s="46"/>
      <c r="AJ16" s="58"/>
      <c r="AK16" s="67"/>
      <c r="AL16" s="51"/>
      <c r="AM16" s="61"/>
      <c r="AO16" s="56"/>
      <c r="AP16" s="46"/>
      <c r="AQ16" s="56"/>
      <c r="AR16" s="56"/>
      <c r="AS16" s="56"/>
      <c r="AT16" s="56"/>
      <c r="AU16" s="44"/>
      <c r="AV16" s="46"/>
      <c r="AW16" s="58"/>
      <c r="AX16" s="67"/>
      <c r="AY16" s="58"/>
      <c r="AZ16" s="58"/>
      <c r="BA16" s="58"/>
    </row>
    <row r="17" spans="1:53" s="50" customFormat="1">
      <c r="A17" s="51" t="s">
        <v>32</v>
      </c>
      <c r="B17" s="59">
        <v>76.163200000000003</v>
      </c>
      <c r="C17" s="63" t="s">
        <v>70</v>
      </c>
      <c r="D17" s="60">
        <v>29.900600000000001</v>
      </c>
      <c r="E17" s="59">
        <v>74.957899999999995</v>
      </c>
      <c r="F17" s="63" t="s">
        <v>70</v>
      </c>
      <c r="G17" s="60">
        <v>29.682200000000002</v>
      </c>
      <c r="H17" s="59">
        <v>77.447400000000002</v>
      </c>
      <c r="I17" s="63" t="s">
        <v>70</v>
      </c>
      <c r="J17" s="60">
        <v>30.1325</v>
      </c>
      <c r="L17" s="62">
        <v>-1.2053</v>
      </c>
      <c r="M17" s="63" t="s">
        <v>70</v>
      </c>
      <c r="N17" s="60">
        <v>3.2059794281260205</v>
      </c>
      <c r="O17" s="59">
        <v>-2.4807000000000001</v>
      </c>
      <c r="P17" s="60">
        <v>7.0099999999999996E-2</v>
      </c>
      <c r="Q17" s="56">
        <f>L17/$D17*(1-(3/(4*18-1)))</f>
        <v>-3.8606978822696383E-2</v>
      </c>
      <c r="R17" s="44">
        <f>O17/$D17*(1-(3/(4*18-1)))</f>
        <v>-7.9459331590029811E-2</v>
      </c>
      <c r="S17" s="46">
        <f>P17/$D17*(1-(3/(4*18-1)))</f>
        <v>2.2453739446370333E-3</v>
      </c>
      <c r="T17" s="56">
        <v>-0.37590000000000001</v>
      </c>
      <c r="U17" s="44">
        <v>-0.76200000000000001</v>
      </c>
      <c r="V17" s="46">
        <v>0.02</v>
      </c>
      <c r="W17" s="58">
        <v>0.35589999999999999</v>
      </c>
      <c r="X17" s="76"/>
      <c r="Y17" s="62">
        <v>2.4895</v>
      </c>
      <c r="Z17" s="63" t="s">
        <v>70</v>
      </c>
      <c r="AA17" s="60">
        <v>3.1891996099408351</v>
      </c>
      <c r="AB17" s="59">
        <v>1.2206999999999999</v>
      </c>
      <c r="AC17" s="60">
        <v>3.7582</v>
      </c>
      <c r="AD17" s="56">
        <f>Y17/$D17*(1-(3/(4*18-1)))</f>
        <v>7.9741204496061285E-2</v>
      </c>
      <c r="AE17" s="44">
        <f>AB17/$D17*(1-(3/(4*18-1)))</f>
        <v>3.9100256408251453E-2</v>
      </c>
      <c r="AF17" s="46">
        <f>AC17/$D17*(1-(3/(4*18-1)))</f>
        <v>0.12037894948266618</v>
      </c>
      <c r="AG17" s="56">
        <v>0.78059999999999996</v>
      </c>
      <c r="AH17" s="44">
        <v>0.33829999999999999</v>
      </c>
      <c r="AI17" s="46">
        <v>1.2043999999999999</v>
      </c>
      <c r="AJ17" s="58">
        <v>9.4999999999999998E-3</v>
      </c>
      <c r="AK17" s="67"/>
      <c r="AL17" s="62">
        <v>1.2842</v>
      </c>
      <c r="AM17" s="63" t="s">
        <v>70</v>
      </c>
      <c r="AN17" s="60">
        <v>4.0913544562344777</v>
      </c>
      <c r="AO17" s="59">
        <v>-0.34339999999999998</v>
      </c>
      <c r="AP17" s="60">
        <v>2.9117999999999999</v>
      </c>
      <c r="AQ17" s="56">
        <f>AL17/$D17*(1-(3/(4*18-1)))</f>
        <v>4.1134225673364888E-2</v>
      </c>
      <c r="AR17" s="44">
        <f>AO17/$D17*(1-(3/(4*18-1)))</f>
        <v>-1.0999449537637051E-2</v>
      </c>
      <c r="AS17" s="46">
        <f>AP17/$D17*(1-(3/(4*18-1)))</f>
        <v>9.3267900884366831E-2</v>
      </c>
      <c r="AT17" s="56">
        <v>0.31390000000000001</v>
      </c>
      <c r="AU17" s="44">
        <v>-7.7200000000000005E-2</v>
      </c>
      <c r="AV17" s="46">
        <v>0.6966</v>
      </c>
      <c r="AW17" s="58">
        <v>0.56430000000000002</v>
      </c>
      <c r="AX17" s="67"/>
      <c r="AY17" s="58">
        <v>3.7499999999999999E-2</v>
      </c>
      <c r="AZ17" s="58" t="s">
        <v>33</v>
      </c>
      <c r="BA17" s="58">
        <v>0.4254</v>
      </c>
    </row>
    <row r="18" spans="1:53" s="50" customFormat="1">
      <c r="A18" s="50" t="s">
        <v>36</v>
      </c>
      <c r="B18" s="62"/>
      <c r="C18" s="63"/>
      <c r="D18" s="60"/>
      <c r="E18" s="62"/>
      <c r="F18" s="63"/>
      <c r="H18" s="51"/>
      <c r="I18" s="63"/>
      <c r="L18" s="62"/>
      <c r="M18" s="63"/>
      <c r="N18" s="60"/>
      <c r="O18" s="59"/>
      <c r="P18" s="60"/>
      <c r="Q18" s="56"/>
      <c r="R18" s="44"/>
      <c r="S18" s="46"/>
      <c r="T18" s="56"/>
      <c r="U18" s="44"/>
      <c r="V18" s="46"/>
      <c r="W18" s="58"/>
      <c r="X18" s="76"/>
      <c r="Y18" s="51"/>
      <c r="Z18" s="63"/>
      <c r="AA18" s="60"/>
      <c r="AB18" s="45"/>
      <c r="AC18" s="46"/>
      <c r="AD18" s="56"/>
      <c r="AE18" s="56"/>
      <c r="AF18" s="56"/>
      <c r="AG18" s="56"/>
      <c r="AH18" s="44"/>
      <c r="AI18" s="46"/>
      <c r="AJ18" s="58"/>
      <c r="AK18" s="67"/>
      <c r="AL18" s="51"/>
      <c r="AM18" s="63"/>
      <c r="AN18" s="60"/>
      <c r="AO18" s="56"/>
      <c r="AP18" s="46"/>
      <c r="AQ18" s="56"/>
      <c r="AR18" s="56"/>
      <c r="AS18" s="56"/>
      <c r="AT18" s="56"/>
      <c r="AU18" s="44"/>
      <c r="AV18" s="46"/>
      <c r="AW18" s="58"/>
      <c r="AX18" s="67"/>
      <c r="AY18" s="58"/>
      <c r="AZ18" s="58"/>
      <c r="BA18" s="58"/>
    </row>
    <row r="19" spans="1:53" s="50" customFormat="1">
      <c r="A19" s="51" t="s">
        <v>30</v>
      </c>
      <c r="B19" s="73">
        <v>562.34289999999999</v>
      </c>
      <c r="C19" s="74" t="s">
        <v>70</v>
      </c>
      <c r="D19" s="43">
        <v>51.980800000000002</v>
      </c>
      <c r="E19" s="42">
        <v>538.78570000000002</v>
      </c>
      <c r="F19" s="74" t="s">
        <v>70</v>
      </c>
      <c r="G19" s="43">
        <v>58.943399999999997</v>
      </c>
      <c r="H19" s="42">
        <v>555.5</v>
      </c>
      <c r="I19" s="74" t="s">
        <v>70</v>
      </c>
      <c r="J19" s="43">
        <v>62.3645</v>
      </c>
      <c r="L19" s="62"/>
      <c r="M19" s="74"/>
      <c r="O19" s="45"/>
      <c r="P19" s="46"/>
      <c r="Q19" s="56"/>
      <c r="R19" s="44"/>
      <c r="S19" s="46"/>
      <c r="T19" s="56"/>
      <c r="U19" s="44"/>
      <c r="V19" s="46"/>
      <c r="W19" s="58"/>
      <c r="X19" s="76"/>
      <c r="Y19" s="51"/>
      <c r="Z19" s="74"/>
      <c r="AA19" s="60"/>
      <c r="AB19" s="45"/>
      <c r="AC19" s="46"/>
      <c r="AD19" s="56"/>
      <c r="AE19" s="56"/>
      <c r="AF19" s="56"/>
      <c r="AG19" s="56"/>
      <c r="AH19" s="44"/>
      <c r="AI19" s="46"/>
      <c r="AJ19" s="58"/>
      <c r="AK19" s="67"/>
      <c r="AL19" s="51"/>
      <c r="AM19" s="74"/>
      <c r="AN19" s="60"/>
      <c r="AO19" s="56"/>
      <c r="AP19" s="46"/>
      <c r="AQ19" s="56"/>
      <c r="AR19" s="56"/>
      <c r="AS19" s="56"/>
      <c r="AT19" s="56"/>
      <c r="AU19" s="44"/>
      <c r="AV19" s="46"/>
      <c r="AW19" s="58"/>
      <c r="AX19" s="67"/>
      <c r="AY19" s="58"/>
      <c r="AZ19" s="58"/>
      <c r="BA19" s="58"/>
    </row>
    <row r="20" spans="1:53" s="50" customFormat="1">
      <c r="A20" s="51" t="s">
        <v>31</v>
      </c>
      <c r="B20" s="73">
        <v>1209.75</v>
      </c>
      <c r="C20" s="74" t="s">
        <v>70</v>
      </c>
      <c r="D20" s="43">
        <v>197.31950000000001</v>
      </c>
      <c r="E20" s="42">
        <v>1163.5417</v>
      </c>
      <c r="F20" s="74" t="s">
        <v>70</v>
      </c>
      <c r="G20" s="43">
        <v>217.2543</v>
      </c>
      <c r="H20" s="42">
        <v>1191.1667</v>
      </c>
      <c r="I20" s="74" t="s">
        <v>70</v>
      </c>
      <c r="J20" s="43">
        <v>233.85380000000001</v>
      </c>
      <c r="L20" s="62"/>
      <c r="M20" s="74"/>
      <c r="O20" s="45"/>
      <c r="P20" s="46"/>
      <c r="Q20" s="56"/>
      <c r="R20" s="44"/>
      <c r="S20" s="46"/>
      <c r="T20" s="56"/>
      <c r="U20" s="44"/>
      <c r="V20" s="46"/>
      <c r="W20" s="58"/>
      <c r="X20" s="76"/>
      <c r="Y20" s="51"/>
      <c r="Z20" s="74"/>
      <c r="AB20" s="45"/>
      <c r="AC20" s="46"/>
      <c r="AD20" s="56"/>
      <c r="AE20" s="56"/>
      <c r="AF20" s="56"/>
      <c r="AG20" s="56"/>
      <c r="AH20" s="44"/>
      <c r="AI20" s="46"/>
      <c r="AJ20" s="58"/>
      <c r="AK20" s="67"/>
      <c r="AL20" s="51"/>
      <c r="AM20" s="74"/>
      <c r="AO20" s="56"/>
      <c r="AP20" s="46"/>
      <c r="AQ20" s="56"/>
      <c r="AR20" s="56"/>
      <c r="AS20" s="56"/>
      <c r="AT20" s="56"/>
      <c r="AU20" s="44"/>
      <c r="AV20" s="46"/>
      <c r="AW20" s="58"/>
      <c r="AX20" s="67"/>
      <c r="AY20" s="58"/>
      <c r="AZ20" s="58"/>
      <c r="BA20" s="58"/>
    </row>
    <row r="21" spans="1:53" s="50" customFormat="1">
      <c r="A21" s="51" t="s">
        <v>32</v>
      </c>
      <c r="B21" s="42">
        <v>971.23159999999996</v>
      </c>
      <c r="C21" s="74" t="s">
        <v>70</v>
      </c>
      <c r="D21" s="43">
        <v>357.26740000000001</v>
      </c>
      <c r="E21" s="42">
        <v>933.36839999999995</v>
      </c>
      <c r="F21" s="74" t="s">
        <v>70</v>
      </c>
      <c r="G21" s="43">
        <v>354.78199999999998</v>
      </c>
      <c r="H21" s="42">
        <v>956.97370000000001</v>
      </c>
      <c r="I21" s="74" t="s">
        <v>70</v>
      </c>
      <c r="J21" s="43">
        <v>366.00880000000001</v>
      </c>
      <c r="L21" s="73">
        <v>-37.863199999999999</v>
      </c>
      <c r="M21" s="74" t="s">
        <v>70</v>
      </c>
      <c r="N21" s="43">
        <v>54.124221426541013</v>
      </c>
      <c r="O21" s="42">
        <v>-59.3949</v>
      </c>
      <c r="P21" s="43">
        <v>-16.331399999999999</v>
      </c>
      <c r="Q21" s="56">
        <f>L21/$D21*(1-(3/(4*18-1)))</f>
        <v>-0.10150197437234196</v>
      </c>
      <c r="R21" s="44">
        <f>O21/$D21*(1-(3/(4*18-1)))</f>
        <v>-0.15922319343446442</v>
      </c>
      <c r="S21" s="46">
        <f>P21/$D21*(1-(3/(4*18-1)))</f>
        <v>-4.3780487234688699E-2</v>
      </c>
      <c r="T21" s="56">
        <v>-0.6996</v>
      </c>
      <c r="U21" s="44">
        <v>-1.1136999999999999</v>
      </c>
      <c r="V21" s="46">
        <v>-0.26840000000000003</v>
      </c>
      <c r="W21" s="58">
        <v>2.07E-2</v>
      </c>
      <c r="X21" s="76"/>
      <c r="Y21" s="73">
        <v>23.6053</v>
      </c>
      <c r="Z21" s="74" t="s">
        <v>70</v>
      </c>
      <c r="AA21" s="43">
        <v>37.242664806258766</v>
      </c>
      <c r="AB21" s="42">
        <v>8.7893000000000008</v>
      </c>
      <c r="AC21" s="43">
        <v>38.421199999999999</v>
      </c>
      <c r="AD21" s="56">
        <f>Y21/$D21*(1-(3/(4*18-1)))</f>
        <v>6.3280033268488758E-2</v>
      </c>
      <c r="AE21" s="44">
        <f>AB21/$D21*(1-(3/(4*18-1)))</f>
        <v>2.3561962627322183E-2</v>
      </c>
      <c r="AF21" s="46">
        <f>AC21/$D21*(1-(3/(4*18-1)))</f>
        <v>0.10299783583412454</v>
      </c>
      <c r="AG21" s="56">
        <v>0.63380000000000003</v>
      </c>
      <c r="AH21" s="44">
        <v>0.21110000000000001</v>
      </c>
      <c r="AI21" s="46">
        <v>1.0408999999999999</v>
      </c>
      <c r="AJ21" s="58">
        <v>3.85E-2</v>
      </c>
      <c r="AK21" s="67"/>
      <c r="AL21" s="73">
        <v>-14.257899999999999</v>
      </c>
      <c r="AM21" s="74" t="s">
        <v>70</v>
      </c>
      <c r="AN21" s="43">
        <v>62.912684781630077</v>
      </c>
      <c r="AO21" s="74">
        <v>-39.285899999999998</v>
      </c>
      <c r="AP21" s="43">
        <v>10.770099999999999</v>
      </c>
      <c r="AQ21" s="56">
        <f>AL21/$D21*(1-(3/(4*18-1)))</f>
        <v>-3.8221941103853192E-2</v>
      </c>
      <c r="AR21" s="44">
        <f>AO21/$D21*(1-(3/(4*18-1)))</f>
        <v>-0.105315884948826</v>
      </c>
      <c r="AS21" s="46">
        <f>AP21/$D21*(1-(3/(4*18-1)))</f>
        <v>2.8872002741119607E-2</v>
      </c>
      <c r="AT21" s="56">
        <v>-0.2266</v>
      </c>
      <c r="AU21" s="44">
        <v>-0.60589999999999999</v>
      </c>
      <c r="AV21" s="46">
        <v>0.1588</v>
      </c>
      <c r="AW21" s="58">
        <v>1</v>
      </c>
      <c r="AX21" s="67"/>
      <c r="AY21" s="58">
        <v>3.0800000000000001E-2</v>
      </c>
      <c r="AZ21" s="58" t="s">
        <v>33</v>
      </c>
      <c r="BA21" s="58">
        <v>0.67500000000000004</v>
      </c>
    </row>
    <row r="22" spans="1:53" ht="14.5">
      <c r="A22" s="79" t="s">
        <v>7</v>
      </c>
      <c r="B22" s="80"/>
      <c r="C22" s="81"/>
      <c r="D22" s="65"/>
      <c r="E22" s="71"/>
      <c r="F22" s="81"/>
      <c r="G22" s="65"/>
      <c r="H22" s="71"/>
      <c r="I22" s="81"/>
      <c r="J22" s="65"/>
      <c r="L22" s="71"/>
      <c r="M22" s="81"/>
      <c r="N22" s="65"/>
      <c r="O22" s="82"/>
      <c r="P22" s="83"/>
      <c r="Q22" s="70"/>
      <c r="R22" s="71"/>
      <c r="S22" s="65"/>
      <c r="T22" s="84"/>
      <c r="U22" s="85"/>
      <c r="V22" s="83"/>
      <c r="W22" s="86"/>
      <c r="Y22" s="71"/>
      <c r="Z22" s="81"/>
      <c r="AA22" s="65"/>
      <c r="AB22" s="82"/>
      <c r="AC22" s="83"/>
      <c r="AD22" s="70"/>
      <c r="AE22" s="70"/>
      <c r="AF22" s="70"/>
      <c r="AG22" s="84"/>
      <c r="AH22" s="85"/>
      <c r="AI22" s="83"/>
      <c r="AJ22" s="86"/>
      <c r="AL22" s="71"/>
      <c r="AM22" s="81"/>
      <c r="AN22" s="65"/>
      <c r="AO22" s="85"/>
      <c r="AP22" s="83"/>
      <c r="AQ22" s="70"/>
      <c r="AR22" s="70"/>
      <c r="AS22" s="70"/>
      <c r="AT22" s="84"/>
      <c r="AU22" s="85"/>
      <c r="AV22" s="83"/>
      <c r="AW22" s="86"/>
      <c r="AY22" s="86"/>
      <c r="AZ22" s="86"/>
      <c r="BA22" s="86"/>
    </row>
    <row r="23" spans="1:53">
      <c r="A23" s="50" t="s">
        <v>38</v>
      </c>
      <c r="B23" s="42"/>
      <c r="C23" s="74"/>
      <c r="D23" s="43"/>
      <c r="F23" s="74"/>
      <c r="I23" s="74"/>
      <c r="M23" s="74"/>
      <c r="W23" s="58"/>
      <c r="Z23" s="74"/>
      <c r="AJ23" s="58"/>
      <c r="AM23" s="74"/>
      <c r="AR23" s="47"/>
      <c r="AS23" s="47"/>
      <c r="AW23" s="58"/>
      <c r="AY23" s="58"/>
      <c r="AZ23" s="58"/>
      <c r="BA23" s="58"/>
    </row>
    <row r="24" spans="1:53">
      <c r="A24" s="51" t="s">
        <v>73</v>
      </c>
      <c r="B24" s="42">
        <v>60.194699999999997</v>
      </c>
      <c r="C24" s="63" t="s">
        <v>70</v>
      </c>
      <c r="D24" s="43">
        <v>8.1905999999999999</v>
      </c>
      <c r="E24" s="73">
        <v>63.610500000000002</v>
      </c>
      <c r="F24" s="63" t="s">
        <v>70</v>
      </c>
      <c r="G24" s="43">
        <v>8.9819999999999993</v>
      </c>
      <c r="H24" s="73">
        <v>60.7211</v>
      </c>
      <c r="I24" s="63" t="s">
        <v>70</v>
      </c>
      <c r="J24" s="43">
        <v>7.4127000000000001</v>
      </c>
      <c r="K24" s="43"/>
      <c r="L24" s="73">
        <v>3.4157999999999999</v>
      </c>
      <c r="M24" s="63" t="s">
        <v>70</v>
      </c>
      <c r="N24" s="43">
        <v>7.3801733763054296</v>
      </c>
      <c r="O24" s="42">
        <v>0.4798</v>
      </c>
      <c r="P24" s="43">
        <v>6.3517999999999999</v>
      </c>
      <c r="Q24" s="56">
        <f>L24/$D24*(1-(3/(4*18-1)))</f>
        <v>0.39941767667023315</v>
      </c>
      <c r="R24" s="44">
        <f t="shared" ref="R24:S27" si="0">O24/$D24*(1-(3/(4*18-1)))</f>
        <v>5.610416337794305E-2</v>
      </c>
      <c r="S24" s="46">
        <f t="shared" si="0"/>
        <v>0.74273118996252319</v>
      </c>
      <c r="T24" s="56">
        <v>0.46279999999999999</v>
      </c>
      <c r="U24" s="44">
        <v>5.8999999999999997E-2</v>
      </c>
      <c r="V24" s="46">
        <v>0.85470000000000002</v>
      </c>
      <c r="W24" s="58">
        <v>0.1764</v>
      </c>
      <c r="Y24" s="73">
        <v>-2.8895</v>
      </c>
      <c r="Z24" s="63" t="s">
        <v>70</v>
      </c>
      <c r="AA24" s="43">
        <v>6.754249258128965</v>
      </c>
      <c r="AB24" s="42">
        <v>-5.5765000000000002</v>
      </c>
      <c r="AC24" s="43">
        <v>-0.20250000000000001</v>
      </c>
      <c r="AD24" s="56">
        <f>Y24/$D24*(1-(3/(4*18-1)))</f>
        <v>-0.33787615689988837</v>
      </c>
      <c r="AE24" s="44">
        <f t="shared" ref="AE24:AF27" si="1">AB24/$D24*(1-(3/(4*18-1)))</f>
        <v>-0.65207350370383366</v>
      </c>
      <c r="AF24" s="46">
        <f t="shared" si="1"/>
        <v>-2.3678810095943033E-2</v>
      </c>
      <c r="AG24" s="56">
        <v>-0.42780000000000001</v>
      </c>
      <c r="AH24" s="44">
        <v>-0.81710000000000005</v>
      </c>
      <c r="AI24" s="46">
        <v>-2.7300000000000001E-2</v>
      </c>
      <c r="AJ24" s="58">
        <v>0.23580000000000001</v>
      </c>
      <c r="AL24" s="73">
        <v>0.52629999999999999</v>
      </c>
      <c r="AM24" s="63" t="s">
        <v>70</v>
      </c>
      <c r="AN24" s="43">
        <v>4.4059104375402063</v>
      </c>
      <c r="AO24" s="73">
        <v>-1.2263999999999999</v>
      </c>
      <c r="AP24" s="43">
        <v>2.2791000000000001</v>
      </c>
      <c r="AQ24" s="56">
        <f>AL24/$D24*(1-(3/(4*18-1)))</f>
        <v>6.1541519770344777E-2</v>
      </c>
      <c r="AR24" s="44">
        <f t="shared" ref="AR24:AS27" si="2">AO24/$D24*(1-(3/(4*18-1)))</f>
        <v>-0.14340588988476313</v>
      </c>
      <c r="AS24" s="46">
        <f t="shared" si="2"/>
        <v>0.26650062266500624</v>
      </c>
      <c r="AT24" s="56">
        <v>0.1195</v>
      </c>
      <c r="AU24" s="44">
        <v>-0.26090000000000002</v>
      </c>
      <c r="AV24" s="46">
        <v>0.49659999999999999</v>
      </c>
      <c r="AW24" s="58">
        <v>1</v>
      </c>
      <c r="AY24" s="58">
        <v>0.1686</v>
      </c>
      <c r="AZ24" s="58">
        <v>0.36509999999999998</v>
      </c>
      <c r="BA24" s="58">
        <v>6.1199999999999997E-2</v>
      </c>
    </row>
    <row r="25" spans="1:53">
      <c r="A25" s="51" t="s">
        <v>39</v>
      </c>
      <c r="B25" s="42">
        <v>60.821100000000001</v>
      </c>
      <c r="C25" s="61" t="s">
        <v>70</v>
      </c>
      <c r="D25" s="43">
        <v>8.0273000000000003</v>
      </c>
      <c r="E25" s="73">
        <v>63.836799999999997</v>
      </c>
      <c r="F25" s="61" t="s">
        <v>70</v>
      </c>
      <c r="G25" s="43">
        <v>8.5310000000000006</v>
      </c>
      <c r="H25" s="73">
        <v>60.515799999999999</v>
      </c>
      <c r="I25" s="61" t="s">
        <v>70</v>
      </c>
      <c r="J25" s="43">
        <v>7.1829999999999998</v>
      </c>
      <c r="K25" s="43"/>
      <c r="L25" s="73">
        <v>3.0158</v>
      </c>
      <c r="M25" s="61" t="s">
        <v>70</v>
      </c>
      <c r="N25" s="43">
        <v>5.9964121826578483</v>
      </c>
      <c r="O25" s="42">
        <v>0.63029999999999997</v>
      </c>
      <c r="P25" s="43">
        <v>5.4013</v>
      </c>
      <c r="Q25" s="56">
        <f>L25/$D25*(1-(3/(4*18-1)))</f>
        <v>0.35981859790787879</v>
      </c>
      <c r="R25" s="44">
        <f t="shared" si="0"/>
        <v>7.5201824478193513E-2</v>
      </c>
      <c r="S25" s="46">
        <f t="shared" si="0"/>
        <v>0.64443537133756412</v>
      </c>
      <c r="T25" s="56">
        <v>0.50290000000000001</v>
      </c>
      <c r="U25" s="44">
        <v>9.5100000000000004E-2</v>
      </c>
      <c r="V25" s="46">
        <v>0.89790000000000003</v>
      </c>
      <c r="W25" s="58">
        <v>0.12520000000000001</v>
      </c>
      <c r="Y25" s="73">
        <v>-3.3210999999999999</v>
      </c>
      <c r="Z25" s="61" t="s">
        <v>70</v>
      </c>
      <c r="AA25" s="43">
        <v>4.8428158644610884</v>
      </c>
      <c r="AB25" s="42">
        <v>-5.2476000000000003</v>
      </c>
      <c r="AC25" s="43">
        <v>-1.3945000000000001</v>
      </c>
      <c r="AD25" s="56">
        <f>Y25/$D25*(1-(3/(4*18-1)))</f>
        <v>-0.39624429521581545</v>
      </c>
      <c r="AE25" s="44">
        <f t="shared" si="1"/>
        <v>-0.62609724596504579</v>
      </c>
      <c r="AF25" s="46">
        <f t="shared" si="1"/>
        <v>-0.16637941335053286</v>
      </c>
      <c r="AG25" s="56">
        <v>-0.68579999999999997</v>
      </c>
      <c r="AH25" s="44">
        <v>-1.0984</v>
      </c>
      <c r="AI25" s="46">
        <v>-0.25640000000000002</v>
      </c>
      <c r="AJ25" s="58">
        <v>2.3599999999999999E-2</v>
      </c>
      <c r="AL25" s="73">
        <v>-0.30530000000000002</v>
      </c>
      <c r="AM25" s="61" t="s">
        <v>70</v>
      </c>
      <c r="AN25" s="43">
        <v>4.0695991727565248</v>
      </c>
      <c r="AO25" s="73">
        <v>-1.9241999999999999</v>
      </c>
      <c r="AP25" s="43">
        <v>1.3137000000000001</v>
      </c>
      <c r="AQ25" s="56">
        <f>AL25/$D25*(1-(3/(4*18-1)))</f>
        <v>-3.6425697307936669E-2</v>
      </c>
      <c r="AR25" s="44">
        <f t="shared" si="2"/>
        <v>-0.22957853508002532</v>
      </c>
      <c r="AS25" s="46">
        <f t="shared" si="2"/>
        <v>0.15673907158020439</v>
      </c>
      <c r="AT25" s="56">
        <v>-7.4999999999999997E-2</v>
      </c>
      <c r="AU25" s="44">
        <v>-0.45190000000000002</v>
      </c>
      <c r="AV25" s="46">
        <v>0.3039</v>
      </c>
      <c r="AW25" s="58">
        <v>1</v>
      </c>
      <c r="AY25" s="58">
        <v>4.7899999999999998E-2</v>
      </c>
      <c r="AZ25" s="58">
        <v>0.38119999999999998</v>
      </c>
      <c r="BA25" s="58">
        <v>8.6999999999999994E-3</v>
      </c>
    </row>
    <row r="26" spans="1:53">
      <c r="A26" s="51" t="s">
        <v>40</v>
      </c>
      <c r="B26" s="42">
        <v>60.573700000000002</v>
      </c>
      <c r="C26" s="63" t="s">
        <v>70</v>
      </c>
      <c r="D26" s="43">
        <v>7.2636000000000003</v>
      </c>
      <c r="E26" s="73">
        <v>63.878900000000002</v>
      </c>
      <c r="F26" s="63" t="s">
        <v>70</v>
      </c>
      <c r="G26" s="43">
        <v>7.7243000000000004</v>
      </c>
      <c r="H26" s="73">
        <v>60.836799999999997</v>
      </c>
      <c r="I26" s="63" t="s">
        <v>70</v>
      </c>
      <c r="J26" s="43">
        <v>7.1407999999999996</v>
      </c>
      <c r="K26" s="43"/>
      <c r="L26" s="73">
        <v>3.3052999999999999</v>
      </c>
      <c r="M26" s="63" t="s">
        <v>70</v>
      </c>
      <c r="N26" s="43">
        <v>4.7291617396991121</v>
      </c>
      <c r="O26" s="42">
        <v>1.4238999999999999</v>
      </c>
      <c r="P26" s="43">
        <v>5.1866000000000003</v>
      </c>
      <c r="Q26" s="56">
        <f>L26/$D26*(1-(3/(4*18-1)))</f>
        <v>0.43582237962163639</v>
      </c>
      <c r="R26" s="44">
        <f t="shared" si="0"/>
        <v>0.18774921681640036</v>
      </c>
      <c r="S26" s="46">
        <f t="shared" si="0"/>
        <v>0.68388235686490784</v>
      </c>
      <c r="T26" s="56">
        <v>0.69889999999999997</v>
      </c>
      <c r="U26" s="44">
        <v>0.26779999999999998</v>
      </c>
      <c r="V26" s="46">
        <v>1.113</v>
      </c>
      <c r="W26" s="58">
        <v>2.0799999999999999E-2</v>
      </c>
      <c r="Y26" s="73">
        <v>-3.0421</v>
      </c>
      <c r="Z26" s="63" t="s">
        <v>70</v>
      </c>
      <c r="AA26" s="43">
        <v>3.4949671417106951</v>
      </c>
      <c r="AB26" s="42">
        <v>-4.4325000000000001</v>
      </c>
      <c r="AC26" s="43">
        <v>-1.6516999999999999</v>
      </c>
      <c r="AD26" s="56">
        <f>Y26/$D26*(1-(3/(4*18-1)))</f>
        <v>-0.40111798053035436</v>
      </c>
      <c r="AE26" s="44">
        <f t="shared" si="1"/>
        <v>-0.58445003408855578</v>
      </c>
      <c r="AF26" s="46">
        <f t="shared" si="1"/>
        <v>-0.21778592697215288</v>
      </c>
      <c r="AG26" s="56">
        <v>-0.87039999999999995</v>
      </c>
      <c r="AH26" s="44">
        <v>-1.306</v>
      </c>
      <c r="AI26" s="46">
        <v>-0.41489999999999999</v>
      </c>
      <c r="AJ26" s="58">
        <v>4.0000000000000001E-3</v>
      </c>
      <c r="AL26" s="73">
        <v>0.26319999999999999</v>
      </c>
      <c r="AM26" s="63" t="s">
        <v>70</v>
      </c>
      <c r="AN26" s="43">
        <v>3.540591684123461</v>
      </c>
      <c r="AO26" s="73">
        <v>-1.1454</v>
      </c>
      <c r="AP26" s="43">
        <v>1.6717</v>
      </c>
      <c r="AQ26" s="56">
        <f>AL26/$D26*(1-(3/(4*18-1)))</f>
        <v>3.4704399091282097E-2</v>
      </c>
      <c r="AR26" s="44">
        <f t="shared" si="2"/>
        <v>-0.15102742674450803</v>
      </c>
      <c r="AS26" s="46">
        <f t="shared" si="2"/>
        <v>0.22042303936510743</v>
      </c>
      <c r="AT26" s="56">
        <v>7.4300000000000005E-2</v>
      </c>
      <c r="AU26" s="44">
        <v>-0.30459999999999998</v>
      </c>
      <c r="AV26" s="46">
        <v>0.45119999999999999</v>
      </c>
      <c r="AW26" s="58">
        <v>1</v>
      </c>
      <c r="AY26" s="58">
        <v>5.5999999999999999E-3</v>
      </c>
      <c r="AZ26" s="58">
        <v>0.34599999999999997</v>
      </c>
      <c r="BA26" s="58">
        <v>0.1203</v>
      </c>
    </row>
    <row r="27" spans="1:53">
      <c r="A27" s="51" t="s">
        <v>41</v>
      </c>
      <c r="B27" s="42">
        <v>60.157899999999998</v>
      </c>
      <c r="C27" s="63" t="s">
        <v>70</v>
      </c>
      <c r="D27" s="43">
        <v>6.6104000000000003</v>
      </c>
      <c r="E27" s="73">
        <v>63.642099999999999</v>
      </c>
      <c r="F27" s="63" t="s">
        <v>70</v>
      </c>
      <c r="G27" s="43">
        <v>7.5873999999999997</v>
      </c>
      <c r="H27" s="73">
        <v>61.6053</v>
      </c>
      <c r="I27" s="63" t="s">
        <v>70</v>
      </c>
      <c r="J27" s="43">
        <v>7.3167999999999997</v>
      </c>
      <c r="K27" s="43"/>
      <c r="L27" s="73">
        <v>3.4842</v>
      </c>
      <c r="M27" s="63" t="s">
        <v>70</v>
      </c>
      <c r="N27" s="43">
        <v>3.9669836228963025</v>
      </c>
      <c r="O27" s="42">
        <v>1.9060999999999999</v>
      </c>
      <c r="P27" s="43">
        <v>5.0624000000000002</v>
      </c>
      <c r="Q27" s="56">
        <f>L27/$D27*(1-(3/(4*18-1)))</f>
        <v>0.50480761855411793</v>
      </c>
      <c r="R27" s="44">
        <f t="shared" si="0"/>
        <v>0.27616491640147067</v>
      </c>
      <c r="S27" s="46">
        <f t="shared" si="0"/>
        <v>0.73346480918671908</v>
      </c>
      <c r="T27" s="56">
        <v>0.87829999999999997</v>
      </c>
      <c r="U27" s="44">
        <v>0.42149999999999999</v>
      </c>
      <c r="V27" s="46">
        <v>1.3149</v>
      </c>
      <c r="W27" s="58">
        <v>3.7000000000000002E-3</v>
      </c>
      <c r="Y27" s="73">
        <v>-2.0367999999999999</v>
      </c>
      <c r="Z27" s="63" t="s">
        <v>70</v>
      </c>
      <c r="AA27" s="43">
        <v>1.5931138364556485</v>
      </c>
      <c r="AB27" s="42">
        <v>-2.6705999999999999</v>
      </c>
      <c r="AC27" s="43">
        <v>-1.4031</v>
      </c>
      <c r="AD27" s="56">
        <f>Y27/$D27*(1-(3/(4*18-1)))</f>
        <v>-0.29510135970123053</v>
      </c>
      <c r="AE27" s="44">
        <f t="shared" si="1"/>
        <v>-0.38692934564910947</v>
      </c>
      <c r="AF27" s="46">
        <f t="shared" si="1"/>
        <v>-0.20328786223330544</v>
      </c>
      <c r="AG27" s="56">
        <v>-1.2785</v>
      </c>
      <c r="AH27" s="44">
        <v>-1.7789999999999999</v>
      </c>
      <c r="AI27" s="46">
        <v>-0.75239999999999996</v>
      </c>
      <c r="AJ27" s="58" t="s">
        <v>42</v>
      </c>
      <c r="AL27" s="73">
        <v>1.4474</v>
      </c>
      <c r="AM27" s="63" t="s">
        <v>70</v>
      </c>
      <c r="AN27" s="43">
        <v>3.5707715352182845</v>
      </c>
      <c r="AO27" s="73">
        <v>2.6800000000000001E-2</v>
      </c>
      <c r="AP27" s="43">
        <v>2.8679000000000001</v>
      </c>
      <c r="AQ27" s="56">
        <f>AL27/$D27*(1-(3/(4*18-1)))</f>
        <v>0.20970625885288741</v>
      </c>
      <c r="AR27" s="44">
        <f t="shared" si="2"/>
        <v>3.8829126276477698E-3</v>
      </c>
      <c r="AS27" s="46">
        <f t="shared" si="2"/>
        <v>0.41551511659817314</v>
      </c>
      <c r="AT27" s="56">
        <v>0.40529999999999999</v>
      </c>
      <c r="AU27" s="44">
        <v>6.8999999999999999E-3</v>
      </c>
      <c r="AV27" s="46">
        <v>0.79320000000000002</v>
      </c>
      <c r="AW27" s="58">
        <v>0.28260000000000002</v>
      </c>
      <c r="AY27" s="58">
        <v>4.5999999999999999E-3</v>
      </c>
      <c r="AZ27" s="58">
        <v>0.43090000000000001</v>
      </c>
      <c r="BA27" s="58">
        <v>0.36990000000000001</v>
      </c>
    </row>
    <row r="28" spans="1:53">
      <c r="A28" s="50" t="s">
        <v>43</v>
      </c>
      <c r="B28" s="42"/>
      <c r="C28" s="74"/>
      <c r="D28" s="43"/>
      <c r="F28" s="74"/>
      <c r="I28" s="74"/>
      <c r="L28" s="73"/>
      <c r="M28" s="74"/>
      <c r="N28" s="43"/>
      <c r="O28" s="42"/>
      <c r="P28" s="43"/>
      <c r="W28" s="58"/>
      <c r="Z28" s="74"/>
      <c r="AA28" s="43"/>
      <c r="AJ28" s="58"/>
      <c r="AM28" s="74"/>
      <c r="AN28" s="43"/>
      <c r="AP28" s="87"/>
      <c r="AR28" s="47"/>
      <c r="AS28" s="47"/>
      <c r="AW28" s="58"/>
      <c r="AY28" s="58"/>
      <c r="AZ28" s="58"/>
      <c r="BA28" s="58"/>
    </row>
    <row r="29" spans="1:53">
      <c r="A29" s="51" t="s">
        <v>73</v>
      </c>
      <c r="B29" s="45">
        <v>4.3228999999999997</v>
      </c>
      <c r="C29" s="56" t="s">
        <v>70</v>
      </c>
      <c r="D29" s="46">
        <v>0.4526</v>
      </c>
      <c r="E29" s="44">
        <v>4.0811999999999999</v>
      </c>
      <c r="F29" s="56" t="s">
        <v>70</v>
      </c>
      <c r="G29" s="46">
        <v>0.61260000000000003</v>
      </c>
      <c r="H29" s="44">
        <v>4.2031000000000001</v>
      </c>
      <c r="I29" s="56" t="s">
        <v>70</v>
      </c>
      <c r="J29" s="46">
        <v>0.4642</v>
      </c>
      <c r="K29" s="46"/>
      <c r="L29" s="44">
        <v>-0.24179999999999999</v>
      </c>
      <c r="M29" s="56" t="s">
        <v>70</v>
      </c>
      <c r="N29" s="46">
        <v>0.42357021967337599</v>
      </c>
      <c r="O29" s="45">
        <v>-0.4103</v>
      </c>
      <c r="P29" s="46">
        <v>-7.3300000000000004E-2</v>
      </c>
      <c r="Q29" s="56">
        <f>L29/$D29*(1-(3/(4*18-1)))</f>
        <v>-0.51167277638433339</v>
      </c>
      <c r="R29" s="44">
        <f t="shared" ref="R29:S32" si="3">O29/$D29*(1-(3/(4*18-1)))</f>
        <v>-0.86823548449334986</v>
      </c>
      <c r="S29" s="46">
        <f t="shared" si="3"/>
        <v>-0.15511006827531695</v>
      </c>
      <c r="T29" s="56">
        <v>-0.57079999999999997</v>
      </c>
      <c r="U29" s="44">
        <v>-0.97170000000000001</v>
      </c>
      <c r="V29" s="46">
        <v>-0.1555</v>
      </c>
      <c r="W29" s="58">
        <v>6.8599999999999994E-2</v>
      </c>
      <c r="Y29" s="44">
        <v>0.12189999999999999</v>
      </c>
      <c r="Z29" s="56" t="s">
        <v>70</v>
      </c>
      <c r="AA29" s="46">
        <v>0.44979643218833648</v>
      </c>
      <c r="AB29" s="45">
        <v>-5.7000000000000002E-2</v>
      </c>
      <c r="AC29" s="46">
        <v>0.3009</v>
      </c>
      <c r="AD29" s="56">
        <f>Y29/$D29*(1-(3/(4*18-1)))</f>
        <v>0.25795248735008375</v>
      </c>
      <c r="AE29" s="44">
        <f t="shared" ref="AE29:AF32" si="4">AB29/$D29*(1-(3/(4*18-1)))</f>
        <v>-0.12061765200126967</v>
      </c>
      <c r="AF29" s="46">
        <f t="shared" si="4"/>
        <v>0.63673423661722883</v>
      </c>
      <c r="AG29" s="56">
        <v>0.27110000000000001</v>
      </c>
      <c r="AH29" s="44">
        <v>-0.11700000000000001</v>
      </c>
      <c r="AI29" s="46">
        <v>0.65200000000000002</v>
      </c>
      <c r="AJ29" s="58">
        <v>0.75800000000000001</v>
      </c>
      <c r="AL29" s="44">
        <v>-0.1198</v>
      </c>
      <c r="AM29" s="56" t="s">
        <v>70</v>
      </c>
      <c r="AN29" s="46">
        <v>0.27395706540297615</v>
      </c>
      <c r="AO29" s="44">
        <v>-0.2288</v>
      </c>
      <c r="AP29" s="46">
        <v>-1.09E-2</v>
      </c>
      <c r="AQ29" s="56">
        <f>AL29/$D29*(1-(3/(4*18-1)))</f>
        <v>-0.25350867911845804</v>
      </c>
      <c r="AR29" s="44">
        <f t="shared" ref="AR29:AS32" si="5">AO29/$D29*(1-(3/(4*18-1)))</f>
        <v>-0.48416348733141223</v>
      </c>
      <c r="AS29" s="46">
        <f t="shared" si="5"/>
        <v>-2.3065480821295427E-2</v>
      </c>
      <c r="AT29" s="56">
        <v>-0.43740000000000001</v>
      </c>
      <c r="AU29" s="44">
        <v>-0.82740000000000002</v>
      </c>
      <c r="AV29" s="46">
        <v>-3.5999999999999997E-2</v>
      </c>
      <c r="AW29" s="58">
        <v>0.21790000000000001</v>
      </c>
      <c r="AY29" s="58">
        <v>7.4300000000000005E-2</v>
      </c>
      <c r="AZ29" s="58">
        <v>4.9799999999999997E-2</v>
      </c>
      <c r="BA29" s="58">
        <v>0.74409999999999998</v>
      </c>
    </row>
    <row r="30" spans="1:53">
      <c r="A30" s="51" t="s">
        <v>39</v>
      </c>
      <c r="B30" s="45">
        <v>4.2817999999999996</v>
      </c>
      <c r="C30" s="56" t="s">
        <v>70</v>
      </c>
      <c r="D30" s="46">
        <v>0.47949999999999998</v>
      </c>
      <c r="E30" s="44">
        <v>4.0644</v>
      </c>
      <c r="F30" s="56" t="s">
        <v>70</v>
      </c>
      <c r="G30" s="46">
        <v>0.56869999999999998</v>
      </c>
      <c r="H30" s="44">
        <v>4.2263999999999999</v>
      </c>
      <c r="I30" s="56" t="s">
        <v>70</v>
      </c>
      <c r="J30" s="46">
        <v>0.46500000000000002</v>
      </c>
      <c r="K30" s="46"/>
      <c r="L30" s="44">
        <v>-0.21740000000000001</v>
      </c>
      <c r="M30" s="56" t="s">
        <v>70</v>
      </c>
      <c r="N30" s="46">
        <v>0.29800993939230985</v>
      </c>
      <c r="O30" s="45">
        <v>-0.33600000000000002</v>
      </c>
      <c r="P30" s="46">
        <v>-9.8900000000000002E-2</v>
      </c>
      <c r="Q30" s="56">
        <f>L30/$D30*(1-(3/(4*18-1)))</f>
        <v>-0.43423166737652197</v>
      </c>
      <c r="R30" s="44">
        <f t="shared" si="3"/>
        <v>-0.67112162023234301</v>
      </c>
      <c r="S30" s="46">
        <f t="shared" si="3"/>
        <v>-0.19754145309815097</v>
      </c>
      <c r="T30" s="56">
        <v>-0.72960000000000003</v>
      </c>
      <c r="U30" s="44">
        <v>-1.1472</v>
      </c>
      <c r="V30" s="46">
        <v>-0.2944</v>
      </c>
      <c r="W30" s="58">
        <v>1.5599999999999999E-2</v>
      </c>
      <c r="Y30" s="44">
        <v>0.16189999999999999</v>
      </c>
      <c r="Z30" s="56" t="s">
        <v>70</v>
      </c>
      <c r="AA30" s="46">
        <v>0.30068707870183853</v>
      </c>
      <c r="AB30" s="45">
        <v>4.2299999999999997E-2</v>
      </c>
      <c r="AC30" s="46">
        <v>0.28160000000000002</v>
      </c>
      <c r="AD30" s="56">
        <f>Y30/$D30*(1-(3/(4*18-1)))</f>
        <v>0.3233767568917153</v>
      </c>
      <c r="AE30" s="44">
        <f t="shared" si="4"/>
        <v>8.4489418261393182E-2</v>
      </c>
      <c r="AF30" s="46">
        <f t="shared" si="4"/>
        <v>0.56246383409948753</v>
      </c>
      <c r="AG30" s="56">
        <v>0.53859999999999997</v>
      </c>
      <c r="AH30" s="44">
        <v>0.12690000000000001</v>
      </c>
      <c r="AI30" s="46">
        <v>0.93659999999999999</v>
      </c>
      <c r="AJ30" s="58">
        <v>9.1600000000000001E-2</v>
      </c>
      <c r="AL30" s="44">
        <v>-5.5500000000000001E-2</v>
      </c>
      <c r="AM30" s="56" t="s">
        <v>70</v>
      </c>
      <c r="AN30" s="46">
        <v>0.2489291216437706</v>
      </c>
      <c r="AO30" s="44">
        <v>-0.1545</v>
      </c>
      <c r="AP30" s="46">
        <v>4.36E-2</v>
      </c>
      <c r="AQ30" s="56">
        <f>AL30/$D30*(1-(3/(4*18-1)))</f>
        <v>-0.11085491048480667</v>
      </c>
      <c r="AR30" s="44">
        <f t="shared" si="5"/>
        <v>-0.30859610216040773</v>
      </c>
      <c r="AS30" s="46">
        <f t="shared" si="5"/>
        <v>8.708601976824451E-2</v>
      </c>
      <c r="AT30" s="56">
        <v>-0.2228</v>
      </c>
      <c r="AU30" s="44">
        <v>-0.60199999999999998</v>
      </c>
      <c r="AV30" s="46">
        <v>0.16239999999999999</v>
      </c>
      <c r="AW30" s="58">
        <v>1</v>
      </c>
      <c r="AY30" s="58">
        <v>1.7600000000000001E-2</v>
      </c>
      <c r="AZ30" s="58">
        <v>8.7800000000000003E-2</v>
      </c>
      <c r="BA30" s="58">
        <v>0.53169999999999995</v>
      </c>
    </row>
    <row r="31" spans="1:53">
      <c r="A31" s="51" t="s">
        <v>40</v>
      </c>
      <c r="B31" s="45">
        <v>4.3025000000000002</v>
      </c>
      <c r="C31" s="56" t="s">
        <v>70</v>
      </c>
      <c r="D31" s="46">
        <v>0.48420000000000002</v>
      </c>
      <c r="E31" s="44">
        <v>4.0804999999999998</v>
      </c>
      <c r="F31" s="56" t="s">
        <v>70</v>
      </c>
      <c r="G31" s="46">
        <v>0.53659999999999997</v>
      </c>
      <c r="H31" s="44">
        <v>4.2217000000000002</v>
      </c>
      <c r="I31" s="56" t="s">
        <v>70</v>
      </c>
      <c r="J31" s="46">
        <v>0.44650000000000001</v>
      </c>
      <c r="K31" s="46"/>
      <c r="L31" s="44">
        <v>-0.222</v>
      </c>
      <c r="M31" s="56" t="s">
        <v>70</v>
      </c>
      <c r="N31" s="46">
        <v>0.22630976804175096</v>
      </c>
      <c r="O31" s="45">
        <v>-0.312</v>
      </c>
      <c r="P31" s="46">
        <v>-0.13200000000000001</v>
      </c>
      <c r="Q31" s="56">
        <f>L31/$D31*(1-(3/(4*18-1)))</f>
        <v>-0.43911548597657823</v>
      </c>
      <c r="R31" s="44">
        <f t="shared" si="3"/>
        <v>-0.61713527758870446</v>
      </c>
      <c r="S31" s="46">
        <f t="shared" si="3"/>
        <v>-0.26109569436445196</v>
      </c>
      <c r="T31" s="56">
        <v>-0.98099999999999998</v>
      </c>
      <c r="U31" s="44">
        <v>-1.4323999999999999</v>
      </c>
      <c r="V31" s="46">
        <v>-0.50780000000000003</v>
      </c>
      <c r="W31" s="58">
        <v>1.4E-3</v>
      </c>
      <c r="Y31" s="44">
        <v>0.14119999999999999</v>
      </c>
      <c r="Z31" s="56" t="s">
        <v>70</v>
      </c>
      <c r="AA31" s="46">
        <v>0.24370897465519267</v>
      </c>
      <c r="AB31" s="45">
        <v>4.4299999999999999E-2</v>
      </c>
      <c r="AC31" s="46">
        <v>0.2382</v>
      </c>
      <c r="AD31" s="56">
        <f>Y31/$D31*(1-(3/(4*18-1)))</f>
        <v>0.27929327306258034</v>
      </c>
      <c r="AE31" s="44">
        <f t="shared" si="4"/>
        <v>8.7625297426857721E-2</v>
      </c>
      <c r="AF31" s="46">
        <f t="shared" si="4"/>
        <v>0.47115904846676088</v>
      </c>
      <c r="AG31" s="56">
        <v>0.57940000000000003</v>
      </c>
      <c r="AH31" s="44">
        <v>0.16320000000000001</v>
      </c>
      <c r="AI31" s="46">
        <v>0.98109999999999997</v>
      </c>
      <c r="AJ31" s="58">
        <v>6.3399999999999998E-2</v>
      </c>
      <c r="AL31" s="44">
        <v>-8.0799999999999997E-2</v>
      </c>
      <c r="AM31" s="56" t="s">
        <v>70</v>
      </c>
      <c r="AN31" s="46">
        <v>0.17677216313893637</v>
      </c>
      <c r="AO31" s="44">
        <v>-0.15110000000000001</v>
      </c>
      <c r="AP31" s="46">
        <v>-1.0500000000000001E-2</v>
      </c>
      <c r="AQ31" s="56">
        <f>AL31/$D31*(1-(3/(4*18-1)))</f>
        <v>-0.15982221291399781</v>
      </c>
      <c r="AR31" s="44">
        <f t="shared" si="5"/>
        <v>-0.29887545013991429</v>
      </c>
      <c r="AS31" s="46">
        <f t="shared" si="5"/>
        <v>-2.0768975688081399E-2</v>
      </c>
      <c r="AT31" s="56">
        <v>-0.45700000000000002</v>
      </c>
      <c r="AU31" s="44">
        <v>-0.84840000000000004</v>
      </c>
      <c r="AV31" s="46">
        <v>-5.3800000000000001E-2</v>
      </c>
      <c r="AW31" s="58">
        <v>0.1852</v>
      </c>
      <c r="AY31" s="58">
        <v>1.4E-3</v>
      </c>
      <c r="AZ31" s="58">
        <v>9.4899999999999998E-2</v>
      </c>
      <c r="BA31" s="58">
        <v>0.12870000000000001</v>
      </c>
    </row>
    <row r="32" spans="1:53">
      <c r="A32" s="51" t="s">
        <v>41</v>
      </c>
      <c r="B32" s="45">
        <v>4.3102</v>
      </c>
      <c r="C32" s="56" t="s">
        <v>70</v>
      </c>
      <c r="D32" s="46">
        <v>0.4647</v>
      </c>
      <c r="E32" s="44">
        <v>4.0911</v>
      </c>
      <c r="F32" s="56" t="s">
        <v>70</v>
      </c>
      <c r="G32" s="46">
        <v>0.50839999999999996</v>
      </c>
      <c r="H32" s="44">
        <v>4.1824000000000003</v>
      </c>
      <c r="I32" s="56" t="s">
        <v>70</v>
      </c>
      <c r="J32" s="46">
        <v>0.47189999999999999</v>
      </c>
      <c r="K32" s="46"/>
      <c r="L32" s="44">
        <v>-0.21909999999999999</v>
      </c>
      <c r="M32" s="56" t="s">
        <v>70</v>
      </c>
      <c r="N32" s="46">
        <v>0.18398323404418324</v>
      </c>
      <c r="O32" s="45">
        <v>-0.29220000000000002</v>
      </c>
      <c r="P32" s="46">
        <v>-0.1459</v>
      </c>
      <c r="Q32" s="56">
        <f>L32/$D32*(1-(3/(4*18-1)))</f>
        <v>-0.45156499574161124</v>
      </c>
      <c r="R32" s="44">
        <f t="shared" si="3"/>
        <v>-0.6022240609570918</v>
      </c>
      <c r="S32" s="46">
        <f t="shared" si="3"/>
        <v>-0.30069983057371558</v>
      </c>
      <c r="T32" s="56">
        <v>-1.1906000000000001</v>
      </c>
      <c r="U32" s="44">
        <v>-1.6757</v>
      </c>
      <c r="V32" s="46">
        <v>-0.68089999999999995</v>
      </c>
      <c r="W32" s="58" t="s">
        <v>42</v>
      </c>
      <c r="Y32" s="44">
        <v>9.1300000000000006E-2</v>
      </c>
      <c r="Z32" s="56" t="s">
        <v>70</v>
      </c>
      <c r="AA32" s="46">
        <v>0.10610532117328768</v>
      </c>
      <c r="AB32" s="45">
        <v>4.9099999999999998E-2</v>
      </c>
      <c r="AC32" s="46">
        <v>0.13350000000000001</v>
      </c>
      <c r="AD32" s="56">
        <f>Y32/$D32*(1-(3/(4*18-1)))</f>
        <v>0.1881692565550393</v>
      </c>
      <c r="AE32" s="44">
        <f t="shared" si="4"/>
        <v>0.10119507663584261</v>
      </c>
      <c r="AF32" s="46">
        <f t="shared" si="4"/>
        <v>0.27514343647423606</v>
      </c>
      <c r="AG32" s="56">
        <v>0.86060000000000003</v>
      </c>
      <c r="AH32" s="44">
        <v>0.40660000000000002</v>
      </c>
      <c r="AI32" s="46">
        <v>1.2948</v>
      </c>
      <c r="AJ32" s="58">
        <v>4.4000000000000003E-3</v>
      </c>
      <c r="AL32" s="44">
        <v>-0.12770000000000001</v>
      </c>
      <c r="AM32" s="56" t="s">
        <v>70</v>
      </c>
      <c r="AN32" s="46">
        <v>0.12423939351342948</v>
      </c>
      <c r="AO32" s="44">
        <v>-0.1772</v>
      </c>
      <c r="AP32" s="46">
        <v>-7.8299999999999995E-2</v>
      </c>
      <c r="AQ32" s="56">
        <f>AL32/$D32*(1-(3/(4*18-1)))</f>
        <v>-0.26318963923415684</v>
      </c>
      <c r="AR32" s="44">
        <f t="shared" si="5"/>
        <v>-0.36520911567966008</v>
      </c>
      <c r="AS32" s="46">
        <f t="shared" si="5"/>
        <v>-0.16137626274106875</v>
      </c>
      <c r="AT32" s="56">
        <v>-1.0282</v>
      </c>
      <c r="AU32" s="44">
        <v>-1.4866999999999999</v>
      </c>
      <c r="AV32" s="46">
        <v>-0.54720000000000002</v>
      </c>
      <c r="AW32" s="58" t="s">
        <v>42</v>
      </c>
      <c r="AY32" s="58" t="s">
        <v>33</v>
      </c>
      <c r="AZ32" s="58">
        <v>0.1008</v>
      </c>
      <c r="BA32" s="58">
        <v>4.3200000000000002E-2</v>
      </c>
    </row>
    <row r="33" spans="1:53">
      <c r="A33" s="50" t="s">
        <v>44</v>
      </c>
      <c r="W33" s="58"/>
      <c r="AJ33" s="58"/>
      <c r="AR33" s="47"/>
      <c r="AS33" s="47"/>
      <c r="AW33" s="58"/>
      <c r="AY33" s="58"/>
      <c r="AZ33" s="58"/>
      <c r="BA33" s="58"/>
    </row>
    <row r="34" spans="1:53">
      <c r="A34" s="51" t="s">
        <v>73</v>
      </c>
      <c r="B34" s="45">
        <v>4.2428999999999997</v>
      </c>
      <c r="C34" s="56" t="s">
        <v>70</v>
      </c>
      <c r="D34" s="46">
        <v>0.45250000000000001</v>
      </c>
      <c r="E34" s="44">
        <v>4.2218</v>
      </c>
      <c r="F34" s="56" t="s">
        <v>70</v>
      </c>
      <c r="G34" s="46">
        <v>0.53069999999999995</v>
      </c>
      <c r="H34" s="44">
        <v>4.1597</v>
      </c>
      <c r="I34" s="56" t="s">
        <v>70</v>
      </c>
      <c r="J34" s="46">
        <v>0.43569999999999998</v>
      </c>
      <c r="K34" s="46"/>
      <c r="L34" s="44">
        <v>-2.1100000000000001E-2</v>
      </c>
      <c r="M34" s="56" t="s">
        <v>70</v>
      </c>
      <c r="N34" s="46">
        <v>0.4793965992945764</v>
      </c>
      <c r="O34" s="45">
        <v>-0.21179999999999999</v>
      </c>
      <c r="P34" s="46">
        <v>0.1696</v>
      </c>
      <c r="Q34" s="56">
        <f>L34/$D34*(1-(3/(4*18-1)))</f>
        <v>-4.4659559567348843E-2</v>
      </c>
      <c r="R34" s="44">
        <f t="shared" ref="R34:S37" si="6">O34/$D34*(1-(3/(4*18-1)))</f>
        <v>-0.44828884911680023</v>
      </c>
      <c r="S34" s="46">
        <f t="shared" si="6"/>
        <v>0.35896972998210253</v>
      </c>
      <c r="T34" s="56">
        <v>-4.3999999999999997E-2</v>
      </c>
      <c r="U34" s="44">
        <v>-0.42099999999999999</v>
      </c>
      <c r="V34" s="46">
        <v>0.33410000000000001</v>
      </c>
      <c r="W34" s="58">
        <v>1</v>
      </c>
      <c r="Y34" s="44">
        <v>-6.2100000000000002E-2</v>
      </c>
      <c r="Z34" s="56" t="s">
        <v>70</v>
      </c>
      <c r="AA34" s="46">
        <v>0.29085733324792334</v>
      </c>
      <c r="AB34" s="45">
        <v>-0.17780000000000001</v>
      </c>
      <c r="AC34" s="46">
        <v>5.3600000000000002E-2</v>
      </c>
      <c r="AD34" s="56">
        <f>Y34/$D34*(1-(3/(4*18-1)))</f>
        <v>-0.13143879853707882</v>
      </c>
      <c r="AE34" s="44">
        <f t="shared" ref="AE34:AF37" si="7">AB34/$D34*(1-(3/(4*18-1)))</f>
        <v>-0.37632557777604858</v>
      </c>
      <c r="AF34" s="46">
        <f t="shared" si="7"/>
        <v>0.11344798070189091</v>
      </c>
      <c r="AG34" s="56">
        <v>-0.2135</v>
      </c>
      <c r="AH34" s="44">
        <v>-0.59240000000000004</v>
      </c>
      <c r="AI34" s="46">
        <v>0.17119999999999999</v>
      </c>
      <c r="AJ34" s="58">
        <v>1</v>
      </c>
      <c r="AL34" s="44">
        <v>-8.3199999999999996E-2</v>
      </c>
      <c r="AM34" s="56" t="s">
        <v>70</v>
      </c>
      <c r="AN34" s="46">
        <v>0.410828103948783</v>
      </c>
      <c r="AO34" s="44">
        <v>-0.24660000000000001</v>
      </c>
      <c r="AP34" s="46">
        <v>8.0199999999999994E-2</v>
      </c>
      <c r="AQ34" s="56">
        <f>AL34/$D34*(1-(3/(4*18-1)))</f>
        <v>-0.17609835810442767</v>
      </c>
      <c r="AR34" s="44">
        <f t="shared" ref="AR34:AS37" si="8">AO34/$D34*(1-(3/(4*18-1)))</f>
        <v>-0.52194537390086382</v>
      </c>
      <c r="AS34" s="46">
        <f t="shared" si="8"/>
        <v>0.16974865769200839</v>
      </c>
      <c r="AT34" s="56">
        <v>-0.20250000000000001</v>
      </c>
      <c r="AU34" s="44">
        <v>-0.58109999999999995</v>
      </c>
      <c r="AV34" s="46">
        <v>0.18160000000000001</v>
      </c>
      <c r="AW34" s="58">
        <v>1</v>
      </c>
      <c r="AY34" s="58">
        <v>0.58430000000000004</v>
      </c>
      <c r="AZ34" s="58">
        <v>0.33129999999999998</v>
      </c>
      <c r="BA34" s="58">
        <v>0.2215</v>
      </c>
    </row>
    <row r="35" spans="1:53">
      <c r="A35" s="51" t="s">
        <v>39</v>
      </c>
      <c r="B35" s="45">
        <v>4.2419000000000002</v>
      </c>
      <c r="C35" s="56" t="s">
        <v>70</v>
      </c>
      <c r="D35" s="46">
        <v>0.42470000000000002</v>
      </c>
      <c r="E35" s="44">
        <v>4.2256</v>
      </c>
      <c r="F35" s="56" t="s">
        <v>70</v>
      </c>
      <c r="G35" s="46">
        <v>0.50919999999999999</v>
      </c>
      <c r="H35" s="44">
        <v>4.1704999999999997</v>
      </c>
      <c r="I35" s="56" t="s">
        <v>70</v>
      </c>
      <c r="J35" s="46">
        <v>0.40670000000000001</v>
      </c>
      <c r="K35" s="46"/>
      <c r="L35" s="44">
        <v>-1.6299999999999999E-2</v>
      </c>
      <c r="M35" s="56" t="s">
        <v>70</v>
      </c>
      <c r="N35" s="46">
        <v>0.38229872585384539</v>
      </c>
      <c r="O35" s="45">
        <v>-0.16830000000000001</v>
      </c>
      <c r="P35" s="46">
        <v>0.1358</v>
      </c>
      <c r="Q35" s="56">
        <f>L35/$D35*(1-(3/(4*18-1)))</f>
        <v>-3.6758341430736523E-2</v>
      </c>
      <c r="R35" s="44">
        <f t="shared" si="6"/>
        <v>-0.37953551305478267</v>
      </c>
      <c r="S35" s="46">
        <f t="shared" si="6"/>
        <v>0.30624434149043073</v>
      </c>
      <c r="T35" s="56">
        <v>-4.2500000000000003E-2</v>
      </c>
      <c r="U35" s="44">
        <v>-0.41949999999999998</v>
      </c>
      <c r="V35" s="46">
        <v>0.33560000000000001</v>
      </c>
      <c r="W35" s="58">
        <v>1</v>
      </c>
      <c r="Y35" s="44">
        <v>-5.5100000000000003E-2</v>
      </c>
      <c r="Z35" s="56" t="s">
        <v>70</v>
      </c>
      <c r="AA35" s="46">
        <v>0.22269133963524046</v>
      </c>
      <c r="AB35" s="45">
        <v>-0.14369999999999999</v>
      </c>
      <c r="AC35" s="46">
        <v>3.3500000000000002E-2</v>
      </c>
      <c r="AD35" s="56">
        <f>Y35/$D35*(1-(3/(4*18-1)))</f>
        <v>-0.12425672471371672</v>
      </c>
      <c r="AE35" s="44">
        <f t="shared" si="7"/>
        <v>-0.3240597339629962</v>
      </c>
      <c r="AF35" s="46">
        <f t="shared" si="7"/>
        <v>7.5546284535562808E-2</v>
      </c>
      <c r="AG35" s="56">
        <v>-0.2475</v>
      </c>
      <c r="AH35" s="44">
        <v>-0.62739999999999996</v>
      </c>
      <c r="AI35" s="46">
        <v>0.13919999999999999</v>
      </c>
      <c r="AJ35" s="58">
        <v>0.88500000000000001</v>
      </c>
      <c r="AL35" s="44">
        <v>-7.1400000000000005E-2</v>
      </c>
      <c r="AM35" s="56" t="s">
        <v>70</v>
      </c>
      <c r="AN35" s="46">
        <v>0.2690964739284068</v>
      </c>
      <c r="AO35" s="44">
        <v>-0.1784</v>
      </c>
      <c r="AP35" s="46">
        <v>3.5700000000000003E-2</v>
      </c>
      <c r="AQ35" s="56">
        <f>AL35/$D35*(1-(3/(4*18-1)))</f>
        <v>-0.16101506614445327</v>
      </c>
      <c r="AR35" s="44">
        <f t="shared" si="8"/>
        <v>-0.40231215406401205</v>
      </c>
      <c r="AS35" s="46">
        <f t="shared" si="8"/>
        <v>8.0507533072226634E-2</v>
      </c>
      <c r="AT35" s="56">
        <v>-0.26519999999999999</v>
      </c>
      <c r="AU35" s="44">
        <v>-0.64580000000000004</v>
      </c>
      <c r="AV35" s="46">
        <v>0.1226</v>
      </c>
      <c r="AW35" s="58">
        <v>0.7883</v>
      </c>
      <c r="AY35" s="58">
        <v>0.4355</v>
      </c>
      <c r="AZ35" s="58">
        <v>0.38150000000000001</v>
      </c>
      <c r="BA35" s="58">
        <v>6.8900000000000003E-2</v>
      </c>
    </row>
    <row r="36" spans="1:53">
      <c r="A36" s="51" t="s">
        <v>40</v>
      </c>
      <c r="B36" s="45">
        <v>4.2476000000000003</v>
      </c>
      <c r="C36" s="56" t="s">
        <v>70</v>
      </c>
      <c r="D36" s="46">
        <v>0.41389999999999999</v>
      </c>
      <c r="E36" s="44">
        <v>4.2465000000000002</v>
      </c>
      <c r="F36" s="56" t="s">
        <v>70</v>
      </c>
      <c r="G36" s="46">
        <v>0.45669999999999999</v>
      </c>
      <c r="H36" s="44">
        <v>4.1872999999999996</v>
      </c>
      <c r="I36" s="56" t="s">
        <v>70</v>
      </c>
      <c r="J36" s="46">
        <v>0.39150000000000001</v>
      </c>
      <c r="K36" s="46"/>
      <c r="L36" s="44">
        <v>-1.1000000000000001E-3</v>
      </c>
      <c r="M36" s="56" t="s">
        <v>70</v>
      </c>
      <c r="N36" s="46">
        <v>0.27084363543159207</v>
      </c>
      <c r="O36" s="45">
        <v>-0.10879999999999999</v>
      </c>
      <c r="P36" s="46">
        <v>0.1067</v>
      </c>
      <c r="Q36" s="56">
        <f>L36/$D36*(1-(3/(4*18-1)))</f>
        <v>-2.5453518404459133E-3</v>
      </c>
      <c r="R36" s="44">
        <f t="shared" si="6"/>
        <v>-0.25175843658228664</v>
      </c>
      <c r="S36" s="46">
        <f t="shared" si="6"/>
        <v>0.2468991285232536</v>
      </c>
      <c r="T36" s="56">
        <v>-3.8999999999999998E-3</v>
      </c>
      <c r="U36" s="44">
        <v>-0.38119999999999998</v>
      </c>
      <c r="V36" s="46">
        <v>0.3735</v>
      </c>
      <c r="W36" s="58">
        <v>1</v>
      </c>
      <c r="Y36" s="44">
        <v>-5.9299999999999999E-2</v>
      </c>
      <c r="Z36" s="56" t="s">
        <v>70</v>
      </c>
      <c r="AA36" s="46">
        <v>0.17242545639114851</v>
      </c>
      <c r="AB36" s="45">
        <v>-0.12790000000000001</v>
      </c>
      <c r="AC36" s="46">
        <v>9.2999999999999992E-3</v>
      </c>
      <c r="AD36" s="56">
        <f>Y36/$D36*(1-(3/(4*18-1)))</f>
        <v>-0.13721760376222061</v>
      </c>
      <c r="AE36" s="44">
        <f t="shared" si="7"/>
        <v>-0.29595500035730216</v>
      </c>
      <c r="AF36" s="46">
        <f t="shared" si="7"/>
        <v>2.1519792832860901E-2</v>
      </c>
      <c r="AG36" s="56">
        <v>-0.34370000000000001</v>
      </c>
      <c r="AH36" s="44">
        <v>-0.72789999999999999</v>
      </c>
      <c r="AI36" s="46">
        <v>4.9599999999999998E-2</v>
      </c>
      <c r="AJ36" s="58">
        <v>0.45429999999999998</v>
      </c>
      <c r="AL36" s="44">
        <v>-6.0299999999999999E-2</v>
      </c>
      <c r="AM36" s="56" t="s">
        <v>70</v>
      </c>
      <c r="AN36" s="46">
        <v>0.2416588625479173</v>
      </c>
      <c r="AO36" s="44">
        <v>-0.1565</v>
      </c>
      <c r="AP36" s="46">
        <v>3.5799999999999998E-2</v>
      </c>
      <c r="AQ36" s="56">
        <f>AL36/$D36*(1-(3/(4*18-1)))</f>
        <v>-0.1395315599808078</v>
      </c>
      <c r="AR36" s="44">
        <f t="shared" si="8"/>
        <v>-0.36213414820889583</v>
      </c>
      <c r="AS36" s="46">
        <f t="shared" si="8"/>
        <v>8.283963262542153E-2</v>
      </c>
      <c r="AT36" s="56">
        <v>-0.24959999999999999</v>
      </c>
      <c r="AU36" s="44">
        <v>-0.62960000000000005</v>
      </c>
      <c r="AV36" s="46">
        <v>0.13719999999999999</v>
      </c>
      <c r="AW36" s="58">
        <v>0.87290000000000001</v>
      </c>
      <c r="AY36" s="58">
        <v>0.61319999999999997</v>
      </c>
      <c r="AZ36" s="58">
        <v>0.437</v>
      </c>
      <c r="BA36" s="58">
        <v>0.51570000000000005</v>
      </c>
    </row>
    <row r="37" spans="1:53">
      <c r="A37" s="57" t="s">
        <v>41</v>
      </c>
      <c r="B37" s="90">
        <v>4.2267000000000001</v>
      </c>
      <c r="C37" s="72" t="s">
        <v>70</v>
      </c>
      <c r="D37" s="66">
        <v>0.38519999999999999</v>
      </c>
      <c r="E37" s="69">
        <v>4.2389000000000001</v>
      </c>
      <c r="F37" s="72" t="s">
        <v>70</v>
      </c>
      <c r="G37" s="66">
        <v>0.44059999999999999</v>
      </c>
      <c r="H37" s="69">
        <v>4.1952999999999996</v>
      </c>
      <c r="I37" s="72" t="s">
        <v>70</v>
      </c>
      <c r="J37" s="66">
        <v>0.41289999999999999</v>
      </c>
      <c r="K37" s="46"/>
      <c r="L37" s="69">
        <v>1.2200000000000001E-2</v>
      </c>
      <c r="M37" s="72" t="s">
        <v>70</v>
      </c>
      <c r="N37" s="66">
        <v>0.259711074283064</v>
      </c>
      <c r="O37" s="90">
        <v>-9.11E-2</v>
      </c>
      <c r="P37" s="66">
        <v>0.11550000000000001</v>
      </c>
      <c r="Q37" s="72">
        <f>L37/$D37*(1-(3/(4*18-1)))</f>
        <v>3.0333611220803542E-2</v>
      </c>
      <c r="R37" s="69">
        <f t="shared" si="6"/>
        <v>-0.22650753952583624</v>
      </c>
      <c r="S37" s="66">
        <f t="shared" si="6"/>
        <v>0.28717476196744329</v>
      </c>
      <c r="T37" s="72">
        <v>4.7E-2</v>
      </c>
      <c r="U37" s="69">
        <v>-0.33119999999999999</v>
      </c>
      <c r="V37" s="66">
        <v>0.4239</v>
      </c>
      <c r="W37" s="88">
        <v>1</v>
      </c>
      <c r="Y37" s="69">
        <v>-4.36E-2</v>
      </c>
      <c r="Z37" s="72" t="s">
        <v>70</v>
      </c>
      <c r="AA37" s="66">
        <v>0.11789741799373998</v>
      </c>
      <c r="AB37" s="90">
        <v>-9.0499999999999997E-2</v>
      </c>
      <c r="AC37" s="66">
        <v>3.3E-3</v>
      </c>
      <c r="AD37" s="72">
        <f>Y37/$D37*(1-(3/(4*18-1)))</f>
        <v>-0.10840536469074051</v>
      </c>
      <c r="AE37" s="69">
        <f t="shared" si="7"/>
        <v>-0.22501572258055083</v>
      </c>
      <c r="AF37" s="66">
        <f t="shared" si="7"/>
        <v>8.20499319906981E-3</v>
      </c>
      <c r="AG37" s="72">
        <v>-0.37009999999999998</v>
      </c>
      <c r="AH37" s="69">
        <v>-0.75570000000000004</v>
      </c>
      <c r="AI37" s="66">
        <v>2.5399999999999999E-2</v>
      </c>
      <c r="AJ37" s="88">
        <v>0.37230000000000002</v>
      </c>
      <c r="AL37" s="69">
        <v>-3.1399999999999997E-2</v>
      </c>
      <c r="AM37" s="72" t="s">
        <v>70</v>
      </c>
      <c r="AN37" s="66">
        <v>0.24768243910958826</v>
      </c>
      <c r="AO37" s="69">
        <v>-0.13</v>
      </c>
      <c r="AP37" s="66">
        <v>6.7100000000000007E-2</v>
      </c>
      <c r="AQ37" s="72">
        <f>AL37/$D37*(1-(3/(4*18-1)))</f>
        <v>-7.8071753469936958E-2</v>
      </c>
      <c r="AR37" s="69">
        <f t="shared" si="8"/>
        <v>-0.32322700481184097</v>
      </c>
      <c r="AS37" s="66">
        <f t="shared" si="8"/>
        <v>0.16683486171441947</v>
      </c>
      <c r="AT37" s="72">
        <v>-0.12690000000000001</v>
      </c>
      <c r="AU37" s="69">
        <v>-0.50409999999999999</v>
      </c>
      <c r="AV37" s="66">
        <v>0.25380000000000003</v>
      </c>
      <c r="AW37" s="88">
        <v>1</v>
      </c>
      <c r="AY37" s="88">
        <v>0.67049999999999998</v>
      </c>
      <c r="AZ37" s="88">
        <v>0.33160000000000001</v>
      </c>
      <c r="BA37" s="88">
        <v>8.3330000000000001E-2</v>
      </c>
    </row>
    <row r="38" spans="1:53" ht="14.5">
      <c r="A38" s="52" t="s">
        <v>45</v>
      </c>
      <c r="W38" s="58"/>
      <c r="AJ38" s="58"/>
      <c r="AR38" s="47"/>
      <c r="AS38" s="47"/>
      <c r="AW38" s="58"/>
      <c r="AY38" s="58"/>
      <c r="AZ38" s="58"/>
      <c r="BA38" s="58"/>
    </row>
    <row r="39" spans="1:53">
      <c r="A39" s="50" t="s">
        <v>38</v>
      </c>
      <c r="W39" s="58"/>
      <c r="AJ39" s="58"/>
      <c r="AR39" s="47"/>
      <c r="AS39" s="47"/>
      <c r="AW39" s="58"/>
      <c r="AY39" s="58"/>
      <c r="AZ39" s="58"/>
      <c r="BA39" s="58"/>
    </row>
    <row r="40" spans="1:53">
      <c r="A40" s="51" t="s">
        <v>73</v>
      </c>
      <c r="B40" s="42">
        <v>83.257900000000006</v>
      </c>
      <c r="C40" s="74" t="s">
        <v>70</v>
      </c>
      <c r="D40" s="43">
        <v>9.8282000000000007</v>
      </c>
      <c r="E40" s="73">
        <v>82.568399999999997</v>
      </c>
      <c r="F40" s="74" t="s">
        <v>70</v>
      </c>
      <c r="G40" s="43">
        <v>10.310499999999999</v>
      </c>
      <c r="H40" s="73">
        <v>85.210499999999996</v>
      </c>
      <c r="I40" s="74" t="s">
        <v>70</v>
      </c>
      <c r="J40" s="43">
        <v>10.705500000000001</v>
      </c>
      <c r="K40" s="43"/>
      <c r="L40" s="73">
        <v>-0.6895</v>
      </c>
      <c r="M40" s="74" t="s">
        <v>70</v>
      </c>
      <c r="N40" s="43">
        <v>11.371206069954942</v>
      </c>
      <c r="O40" s="42">
        <v>-5.2131999999999996</v>
      </c>
      <c r="P40" s="43">
        <v>3.8342000000000001</v>
      </c>
      <c r="Q40" s="56">
        <f>L40/$D40*(1-(3/(4*18-1)))</f>
        <v>-6.7190960418296183E-2</v>
      </c>
      <c r="R40" s="44">
        <f t="shared" ref="R40:S43" si="9">O40/$D40*(1-(3/(4*18-1)))</f>
        <v>-0.50802018107710167</v>
      </c>
      <c r="S40" s="46">
        <f t="shared" si="9"/>
        <v>0.37363826024050945</v>
      </c>
      <c r="T40" s="56">
        <v>-6.0600000000000001E-2</v>
      </c>
      <c r="U40" s="44">
        <v>-0.4375</v>
      </c>
      <c r="V40" s="46">
        <v>0.31790000000000002</v>
      </c>
      <c r="W40" s="58">
        <v>1</v>
      </c>
      <c r="Y40" s="73">
        <v>2.6421000000000001</v>
      </c>
      <c r="Z40" s="74" t="s">
        <v>70</v>
      </c>
      <c r="AA40" s="43">
        <v>10.695030818587027</v>
      </c>
      <c r="AB40" s="42">
        <v>-1.6126</v>
      </c>
      <c r="AC40" s="43">
        <v>6.8967999999999998</v>
      </c>
      <c r="AD40" s="56">
        <f>Y40/$D40*(1-(3/(4*18-1)))</f>
        <v>0.25746952359852121</v>
      </c>
      <c r="AE40" s="44">
        <f t="shared" ref="AE40:AF43" si="10">AB40/$D40*(1-(3/(4*18-1)))</f>
        <v>-0.15714596485938279</v>
      </c>
      <c r="AF40" s="46">
        <f t="shared" si="10"/>
        <v>0.67208501205642512</v>
      </c>
      <c r="AG40" s="56">
        <v>0.247</v>
      </c>
      <c r="AH40" s="44">
        <v>-0.1396</v>
      </c>
      <c r="AI40" s="46">
        <v>0.627</v>
      </c>
      <c r="AJ40" s="58">
        <v>0.88729999999999998</v>
      </c>
      <c r="AL40" s="73">
        <v>1.9525999999999999</v>
      </c>
      <c r="AM40" s="74" t="s">
        <v>70</v>
      </c>
      <c r="AN40" s="43">
        <v>8.0776349963651413</v>
      </c>
      <c r="AO40" s="73">
        <v>-1.2607999999999999</v>
      </c>
      <c r="AP40" s="43">
        <v>5.1661000000000001</v>
      </c>
      <c r="AQ40" s="56">
        <f>AL40/$D40*(1-(3/(4*18-1)))</f>
        <v>0.19027856318022499</v>
      </c>
      <c r="AR40" s="44">
        <f t="shared" ref="AR40:AS43" si="11">AO40/$D40*(1-(3/(4*18-1)))</f>
        <v>-0.12286347047917018</v>
      </c>
      <c r="AS40" s="46">
        <f t="shared" si="11"/>
        <v>0.50343034172147927</v>
      </c>
      <c r="AT40" s="56">
        <v>0.2417</v>
      </c>
      <c r="AU40" s="44">
        <v>-0.14460000000000001</v>
      </c>
      <c r="AV40" s="46">
        <v>0.62150000000000005</v>
      </c>
      <c r="AW40" s="58">
        <v>0.91790000000000005</v>
      </c>
      <c r="AY40" s="58">
        <v>0.1996</v>
      </c>
      <c r="AZ40" s="58">
        <v>1.6799999999999999E-2</v>
      </c>
      <c r="BA40" s="58">
        <v>4.1200000000000001E-2</v>
      </c>
    </row>
    <row r="41" spans="1:53">
      <c r="A41" s="51" t="s">
        <v>39</v>
      </c>
      <c r="B41" s="42">
        <v>82.589500000000001</v>
      </c>
      <c r="C41" s="74" t="s">
        <v>70</v>
      </c>
      <c r="D41" s="43">
        <v>9.0271000000000008</v>
      </c>
      <c r="E41" s="73">
        <v>82.189499999999995</v>
      </c>
      <c r="F41" s="74" t="s">
        <v>70</v>
      </c>
      <c r="G41" s="43">
        <v>7.8540000000000001</v>
      </c>
      <c r="H41" s="73">
        <v>83.452600000000004</v>
      </c>
      <c r="I41" s="74" t="s">
        <v>70</v>
      </c>
      <c r="J41" s="43">
        <v>9.0002999999999993</v>
      </c>
      <c r="K41" s="43"/>
      <c r="L41" s="73">
        <v>-0.4</v>
      </c>
      <c r="M41" s="74" t="s">
        <v>70</v>
      </c>
      <c r="N41" s="43">
        <v>5.6956123463592592</v>
      </c>
      <c r="O41" s="42">
        <v>-2.6657999999999999</v>
      </c>
      <c r="P41" s="43">
        <v>1.8657999999999999</v>
      </c>
      <c r="Q41" s="56">
        <f>L41/$D41*(1-(3/(4*18-1)))</f>
        <v>-4.2438722463393093E-2</v>
      </c>
      <c r="R41" s="44">
        <f t="shared" si="9"/>
        <v>-0.28283286585728329</v>
      </c>
      <c r="S41" s="46">
        <f t="shared" si="9"/>
        <v>0.19795542093049703</v>
      </c>
      <c r="T41" s="56">
        <v>-7.0199999999999999E-2</v>
      </c>
      <c r="U41" s="44">
        <v>-0.4471</v>
      </c>
      <c r="V41" s="46">
        <v>0.30859999999999999</v>
      </c>
      <c r="W41" s="58">
        <v>1</v>
      </c>
      <c r="Y41" s="73">
        <v>1.2632000000000001</v>
      </c>
      <c r="Z41" s="74" t="s">
        <v>70</v>
      </c>
      <c r="AA41" s="43">
        <v>7.1462663543291995</v>
      </c>
      <c r="AB41" s="42">
        <v>-1.5798000000000001</v>
      </c>
      <c r="AC41" s="43">
        <v>4.1060999999999996</v>
      </c>
      <c r="AD41" s="56">
        <f>Y41/$D41*(1-(3/(4*18-1)))</f>
        <v>0.13402148553939539</v>
      </c>
      <c r="AE41" s="44">
        <f t="shared" si="10"/>
        <v>-0.16761173436917101</v>
      </c>
      <c r="AF41" s="46">
        <f t="shared" si="10"/>
        <v>0.43564409576734586</v>
      </c>
      <c r="AG41" s="56">
        <v>0.17680000000000001</v>
      </c>
      <c r="AH41" s="44">
        <v>-0.20610000000000001</v>
      </c>
      <c r="AI41" s="46">
        <v>0.55469999999999997</v>
      </c>
      <c r="AJ41" s="58">
        <v>1</v>
      </c>
      <c r="AL41" s="73">
        <v>0.86319999999999997</v>
      </c>
      <c r="AM41" s="74" t="s">
        <v>70</v>
      </c>
      <c r="AN41" s="43">
        <v>5.2690090283041728</v>
      </c>
      <c r="AO41" s="73">
        <v>-1.2330000000000001</v>
      </c>
      <c r="AP41" s="43">
        <v>2.9592999999999998</v>
      </c>
      <c r="AQ41" s="56">
        <f>AL41/$D41*(1-(3/(4*18-1)))</f>
        <v>9.1582763076002285E-2</v>
      </c>
      <c r="AR41" s="44">
        <f t="shared" si="11"/>
        <v>-0.13081736199340921</v>
      </c>
      <c r="AS41" s="46">
        <f t="shared" si="11"/>
        <v>0.31397227846479792</v>
      </c>
      <c r="AT41" s="56">
        <v>0.1638</v>
      </c>
      <c r="AU41" s="44">
        <v>-0.21840000000000001</v>
      </c>
      <c r="AV41" s="46">
        <v>0.54159999999999997</v>
      </c>
      <c r="AW41" s="58">
        <v>1</v>
      </c>
      <c r="AY41" s="58">
        <v>0.1502</v>
      </c>
      <c r="AZ41" s="58">
        <v>3.8100000000000002E-2</v>
      </c>
      <c r="BA41" s="58">
        <v>1.8E-3</v>
      </c>
    </row>
    <row r="42" spans="1:53">
      <c r="A42" s="51" t="s">
        <v>40</v>
      </c>
      <c r="B42" s="42">
        <v>82.215800000000002</v>
      </c>
      <c r="C42" s="74" t="s">
        <v>70</v>
      </c>
      <c r="D42" s="43">
        <v>8.8658999999999999</v>
      </c>
      <c r="E42" s="73">
        <v>82.273700000000005</v>
      </c>
      <c r="F42" s="74" t="s">
        <v>70</v>
      </c>
      <c r="G42" s="43">
        <v>8.1118000000000006</v>
      </c>
      <c r="H42" s="73">
        <v>82.547399999999996</v>
      </c>
      <c r="I42" s="74" t="s">
        <v>70</v>
      </c>
      <c r="J42" s="43">
        <v>8.4123999999999999</v>
      </c>
      <c r="K42" s="43"/>
      <c r="L42" s="73">
        <v>5.79E-2</v>
      </c>
      <c r="M42" s="74" t="s">
        <v>70</v>
      </c>
      <c r="N42" s="43">
        <v>4.9904704509332012</v>
      </c>
      <c r="O42" s="42">
        <v>-1.9274</v>
      </c>
      <c r="P42" s="43">
        <v>2.0432000000000001</v>
      </c>
      <c r="Q42" s="56">
        <f>L42/$D42*(1-(3/(4*18-1)))</f>
        <v>6.2546973377503208E-3</v>
      </c>
      <c r="R42" s="44">
        <f t="shared" si="9"/>
        <v>-0.2082090440203794</v>
      </c>
      <c r="S42" s="46">
        <f t="shared" si="9"/>
        <v>0.22071843869588006</v>
      </c>
      <c r="T42" s="56">
        <v>1.1599999999999999E-2</v>
      </c>
      <c r="U42" s="44">
        <v>-0.3659</v>
      </c>
      <c r="V42" s="46">
        <v>0.38879999999999998</v>
      </c>
      <c r="W42" s="58">
        <v>1</v>
      </c>
      <c r="Y42" s="73">
        <v>0.2737</v>
      </c>
      <c r="Z42" s="74" t="s">
        <v>70</v>
      </c>
      <c r="AA42" s="43">
        <v>5.0280150827652283</v>
      </c>
      <c r="AB42" s="42">
        <v>-1.7265999999999999</v>
      </c>
      <c r="AC42" s="43">
        <v>2.2738999999999998</v>
      </c>
      <c r="AD42" s="56">
        <f>Y42/$D42*(1-(3/(4*18-1)))</f>
        <v>2.9566678088812828E-2</v>
      </c>
      <c r="AE42" s="44">
        <f t="shared" si="10"/>
        <v>-0.18651745118065116</v>
      </c>
      <c r="AF42" s="46">
        <f t="shared" si="10"/>
        <v>0.24564000477220127</v>
      </c>
      <c r="AG42" s="56">
        <v>5.4399999999999997E-2</v>
      </c>
      <c r="AH42" s="44">
        <v>-0.32400000000000001</v>
      </c>
      <c r="AI42" s="46">
        <v>0.43130000000000002</v>
      </c>
      <c r="AJ42" s="58">
        <v>1</v>
      </c>
      <c r="AL42" s="73">
        <v>0.33160000000000001</v>
      </c>
      <c r="AM42" s="74" t="s">
        <v>70</v>
      </c>
      <c r="AN42" s="43">
        <v>4.5090098237465925</v>
      </c>
      <c r="AO42" s="73">
        <v>-1.4621999999999999</v>
      </c>
      <c r="AP42" s="43">
        <v>2.1254</v>
      </c>
      <c r="AQ42" s="56">
        <f>AL42/$D42*(1-(3/(4*18-1)))</f>
        <v>3.5821375426563148E-2</v>
      </c>
      <c r="AR42" s="44">
        <f t="shared" si="11"/>
        <v>-0.1579554135968656</v>
      </c>
      <c r="AS42" s="46">
        <f t="shared" si="11"/>
        <v>0.2295981644499919</v>
      </c>
      <c r="AT42" s="56">
        <v>7.3499999999999996E-2</v>
      </c>
      <c r="AU42" s="44">
        <v>-0.3054</v>
      </c>
      <c r="AV42" s="46">
        <v>0.45040000000000002</v>
      </c>
      <c r="AW42" s="58">
        <v>1</v>
      </c>
      <c r="AY42" s="58">
        <v>0.67179999999999995</v>
      </c>
      <c r="AZ42" s="58">
        <v>3.3700000000000001E-2</v>
      </c>
      <c r="BA42" s="58">
        <v>4.6899999999999997E-2</v>
      </c>
    </row>
    <row r="43" spans="1:53">
      <c r="A43" s="51" t="s">
        <v>41</v>
      </c>
      <c r="B43" s="42">
        <v>81.647400000000005</v>
      </c>
      <c r="C43" s="74" t="s">
        <v>70</v>
      </c>
      <c r="D43" s="43">
        <v>8.6242999999999999</v>
      </c>
      <c r="E43" s="73">
        <v>82.315799999999996</v>
      </c>
      <c r="F43" s="74" t="s">
        <v>70</v>
      </c>
      <c r="G43" s="43">
        <v>8.2403999999999993</v>
      </c>
      <c r="H43" s="73">
        <v>82.563199999999995</v>
      </c>
      <c r="I43" s="74" t="s">
        <v>70</v>
      </c>
      <c r="J43" s="43">
        <v>8.2246000000000006</v>
      </c>
      <c r="K43" s="43"/>
      <c r="L43" s="73">
        <v>0.66839999999999999</v>
      </c>
      <c r="M43" s="74" t="s">
        <v>70</v>
      </c>
      <c r="N43" s="43">
        <v>4.9126879530432825</v>
      </c>
      <c r="O43" s="42">
        <v>-1.286</v>
      </c>
      <c r="P43" s="43">
        <v>2.6227999999999998</v>
      </c>
      <c r="Q43" s="56">
        <f>L43/$D43*(1-(3/(4*18-1)))</f>
        <v>7.4227212235065246E-2</v>
      </c>
      <c r="R43" s="44">
        <f t="shared" si="9"/>
        <v>-0.14281297865693285</v>
      </c>
      <c r="S43" s="46">
        <f t="shared" si="9"/>
        <v>0.29126740312706334</v>
      </c>
      <c r="T43" s="56">
        <v>0.1361</v>
      </c>
      <c r="U43" s="44">
        <v>-0.245</v>
      </c>
      <c r="V43" s="46">
        <v>0.51339999999999997</v>
      </c>
      <c r="W43" s="58">
        <v>1</v>
      </c>
      <c r="Y43" s="73">
        <v>0.24740000000000001</v>
      </c>
      <c r="Z43" s="74" t="s">
        <v>70</v>
      </c>
      <c r="AA43" s="43">
        <v>3.6574685266440525</v>
      </c>
      <c r="AB43" s="42">
        <v>-1.2077</v>
      </c>
      <c r="AC43" s="43">
        <v>1.7023999999999999</v>
      </c>
      <c r="AD43" s="56">
        <f>Y43/$D43*(1-(3/(4*18-1)))</f>
        <v>2.7474285318604345E-2</v>
      </c>
      <c r="AE43" s="44">
        <f t="shared" si="10"/>
        <v>-0.13411760056296873</v>
      </c>
      <c r="AF43" s="46">
        <f t="shared" si="10"/>
        <v>0.18905506599188374</v>
      </c>
      <c r="AG43" s="56">
        <v>6.7599999999999993E-2</v>
      </c>
      <c r="AH43" s="44">
        <v>-0.31109999999999999</v>
      </c>
      <c r="AI43" s="46">
        <v>0.44450000000000001</v>
      </c>
      <c r="AJ43" s="58">
        <v>1</v>
      </c>
      <c r="AL43" s="73">
        <v>0.91579999999999995</v>
      </c>
      <c r="AM43" s="74" t="s">
        <v>70</v>
      </c>
      <c r="AN43" s="43">
        <v>4.7510540535635899</v>
      </c>
      <c r="AO43" s="73">
        <v>-0.97430000000000005</v>
      </c>
      <c r="AP43" s="43">
        <v>2.8058999999999998</v>
      </c>
      <c r="AQ43" s="56">
        <f>AL43/$D43*(1-(3/(4*18-1)))</f>
        <v>0.1017014975536696</v>
      </c>
      <c r="AR43" s="44">
        <f t="shared" si="11"/>
        <v>-0.10819804440548186</v>
      </c>
      <c r="AS43" s="46">
        <f t="shared" si="11"/>
        <v>0.31160103951282103</v>
      </c>
      <c r="AT43" s="56">
        <v>0.1928</v>
      </c>
      <c r="AU43" s="44">
        <v>-0.19089999999999999</v>
      </c>
      <c r="AV43" s="46">
        <v>0.57110000000000005</v>
      </c>
      <c r="AW43" s="58">
        <v>1</v>
      </c>
      <c r="AY43" s="58">
        <v>0.58409999999999995</v>
      </c>
      <c r="AZ43" s="58">
        <v>8.6699999999999999E-2</v>
      </c>
      <c r="BA43" s="58">
        <v>1.3350000000000001E-2</v>
      </c>
    </row>
    <row r="44" spans="1:53">
      <c r="A44" s="50" t="s">
        <v>43</v>
      </c>
      <c r="B44" s="42"/>
      <c r="C44" s="74"/>
      <c r="D44" s="43"/>
      <c r="F44" s="74"/>
      <c r="I44" s="74"/>
      <c r="M44" s="74"/>
      <c r="W44" s="58"/>
      <c r="Z44" s="74"/>
      <c r="AJ44" s="58"/>
      <c r="AM44" s="74"/>
      <c r="AR44" s="47"/>
      <c r="AS44" s="47"/>
      <c r="AW44" s="58"/>
      <c r="AY44" s="58"/>
      <c r="AZ44" s="58"/>
      <c r="BA44" s="58"/>
    </row>
    <row r="45" spans="1:53">
      <c r="A45" s="51" t="s">
        <v>73</v>
      </c>
      <c r="B45" s="45">
        <v>3.4051</v>
      </c>
      <c r="C45" s="56" t="s">
        <v>70</v>
      </c>
      <c r="D45" s="46">
        <v>0.46289999999999998</v>
      </c>
      <c r="E45" s="44">
        <v>3.3147000000000002</v>
      </c>
      <c r="F45" s="56" t="s">
        <v>70</v>
      </c>
      <c r="G45" s="46">
        <v>0.63619999999999999</v>
      </c>
      <c r="H45" s="44">
        <v>3.2153</v>
      </c>
      <c r="I45" s="56" t="s">
        <v>70</v>
      </c>
      <c r="J45" s="46">
        <v>0.51929999999999998</v>
      </c>
      <c r="K45" s="46"/>
      <c r="L45" s="44">
        <v>-9.0300000000000005E-2</v>
      </c>
      <c r="M45" s="56" t="s">
        <v>70</v>
      </c>
      <c r="N45" s="46">
        <v>0.42829079589451058</v>
      </c>
      <c r="O45" s="45">
        <v>-0.26069999999999999</v>
      </c>
      <c r="P45" s="46">
        <v>8.0100000000000005E-2</v>
      </c>
      <c r="Q45" s="56">
        <f>L45/$D45*(1-(3/(4*18-1)))</f>
        <v>-0.1868319443557</v>
      </c>
      <c r="R45" s="44">
        <f t="shared" ref="R45:S48" si="12">O45/$D45*(1-(3/(4*18-1)))</f>
        <v>-0.53939189250864883</v>
      </c>
      <c r="S45" s="46">
        <f t="shared" si="12"/>
        <v>0.16572800379724886</v>
      </c>
      <c r="T45" s="56">
        <v>-0.2109</v>
      </c>
      <c r="U45" s="44">
        <v>-0.5897</v>
      </c>
      <c r="V45" s="46">
        <v>0.17369999999999999</v>
      </c>
      <c r="W45" s="58">
        <v>1</v>
      </c>
      <c r="Y45" s="44">
        <v>-9.9500000000000005E-2</v>
      </c>
      <c r="Z45" s="56" t="s">
        <v>70</v>
      </c>
      <c r="AA45" s="46">
        <v>0.44632877374084451</v>
      </c>
      <c r="AB45" s="45">
        <v>-0.27700000000000002</v>
      </c>
      <c r="AC45" s="46">
        <v>7.8100000000000003E-2</v>
      </c>
      <c r="AD45" s="56">
        <f>Y45/$D45*(1-(3/(4*18-1)))</f>
        <v>-0.20586687113391086</v>
      </c>
      <c r="AE45" s="44">
        <f t="shared" ref="AE45:AF48" si="13">AB45/$D45*(1-(3/(4*18-1)))</f>
        <v>-0.57311681712656604</v>
      </c>
      <c r="AF45" s="46">
        <f t="shared" si="13"/>
        <v>0.16158997623676821</v>
      </c>
      <c r="AG45" s="56">
        <v>-0.22289999999999999</v>
      </c>
      <c r="AH45" s="44">
        <v>-0.60199999999999998</v>
      </c>
      <c r="AI45" s="46">
        <v>0.16239999999999999</v>
      </c>
      <c r="AJ45" s="58">
        <v>1</v>
      </c>
      <c r="AL45" s="44">
        <v>-0.1898</v>
      </c>
      <c r="AM45" s="56" t="s">
        <v>70</v>
      </c>
      <c r="AN45" s="46">
        <v>0.33646802373205098</v>
      </c>
      <c r="AO45" s="44">
        <v>-0.3236</v>
      </c>
      <c r="AP45" s="46">
        <v>-5.5899999999999998E-2</v>
      </c>
      <c r="AQ45" s="56">
        <f>AL45/$D45*(1-(3/(4*18-1)))</f>
        <v>-0.39269881548961083</v>
      </c>
      <c r="AR45" s="44">
        <f t="shared" ref="AR45:AS48" si="14">AO45/$D45*(1-(3/(4*18-1)))</f>
        <v>-0.66953285928576434</v>
      </c>
      <c r="AS45" s="46">
        <f t="shared" si="14"/>
        <v>-0.11565787031543333</v>
      </c>
      <c r="AT45" s="56">
        <v>-0.56410000000000005</v>
      </c>
      <c r="AU45" s="44">
        <v>-0.96430000000000005</v>
      </c>
      <c r="AV45" s="46">
        <v>-0.14949999999999999</v>
      </c>
      <c r="AW45" s="58">
        <v>7.2900000000000006E-2</v>
      </c>
      <c r="AY45" s="58">
        <v>0.15959999999999999</v>
      </c>
      <c r="AZ45" s="58">
        <v>3.1600000000000003E-2</v>
      </c>
      <c r="BA45" s="58">
        <v>0.97399999999999998</v>
      </c>
    </row>
    <row r="46" spans="1:53">
      <c r="A46" s="51" t="s">
        <v>39</v>
      </c>
      <c r="B46" s="45">
        <v>3.3708999999999998</v>
      </c>
      <c r="C46" s="56" t="s">
        <v>70</v>
      </c>
      <c r="D46" s="46">
        <v>0.49199999999999999</v>
      </c>
      <c r="E46" s="44">
        <v>3.3452999999999999</v>
      </c>
      <c r="F46" s="56" t="s">
        <v>70</v>
      </c>
      <c r="G46" s="46">
        <v>0.51090000000000002</v>
      </c>
      <c r="H46" s="44">
        <v>3.2715000000000001</v>
      </c>
      <c r="I46" s="56" t="s">
        <v>70</v>
      </c>
      <c r="J46" s="46">
        <v>0.51649999999999996</v>
      </c>
      <c r="K46" s="46"/>
      <c r="L46" s="44">
        <v>-2.5700000000000001E-2</v>
      </c>
      <c r="M46" s="56" t="s">
        <v>70</v>
      </c>
      <c r="N46" s="46">
        <v>0.19123314817014417</v>
      </c>
      <c r="O46" s="45">
        <v>-0.1018</v>
      </c>
      <c r="P46" s="46">
        <v>5.04E-2</v>
      </c>
      <c r="Q46" s="56">
        <f>L46/$D46*(1-(3/(4*18-1)))</f>
        <v>-5.0028627046833855E-2</v>
      </c>
      <c r="R46" s="44">
        <f t="shared" si="12"/>
        <v>-0.1981678690026337</v>
      </c>
      <c r="S46" s="46">
        <f t="shared" si="12"/>
        <v>9.8110614908965998E-2</v>
      </c>
      <c r="T46" s="56">
        <v>-0.1343</v>
      </c>
      <c r="U46" s="44">
        <v>-0.51160000000000005</v>
      </c>
      <c r="V46" s="46">
        <v>0.24660000000000001</v>
      </c>
      <c r="W46" s="58">
        <v>1</v>
      </c>
      <c r="Y46" s="44">
        <v>-7.3800000000000004E-2</v>
      </c>
      <c r="Z46" s="56" t="s">
        <v>70</v>
      </c>
      <c r="AA46" s="46">
        <v>0.28823593324978458</v>
      </c>
      <c r="AB46" s="45">
        <v>-0.1885</v>
      </c>
      <c r="AC46" s="46">
        <v>4.0899999999999999E-2</v>
      </c>
      <c r="AD46" s="56">
        <f>Y46/$D46*(1-(3/(4*18-1)))</f>
        <v>-0.14366197183098595</v>
      </c>
      <c r="AE46" s="44">
        <f t="shared" si="13"/>
        <v>-0.3669414863162716</v>
      </c>
      <c r="AF46" s="46">
        <f t="shared" si="13"/>
        <v>7.9617542654299781E-2</v>
      </c>
      <c r="AG46" s="56">
        <v>-0.25600000000000001</v>
      </c>
      <c r="AH46" s="44">
        <v>-0.63629999999999998</v>
      </c>
      <c r="AI46" s="46">
        <v>0.13120000000000001</v>
      </c>
      <c r="AJ46" s="58">
        <v>0.83740000000000003</v>
      </c>
      <c r="AL46" s="44">
        <v>-9.9500000000000005E-2</v>
      </c>
      <c r="AM46" s="56" t="s">
        <v>70</v>
      </c>
      <c r="AN46" s="46">
        <v>0.29003991457519018</v>
      </c>
      <c r="AO46" s="44">
        <v>-0.21490000000000001</v>
      </c>
      <c r="AP46" s="46">
        <v>1.5900000000000001E-2</v>
      </c>
      <c r="AQ46" s="56">
        <f>AL46/$D46*(1-(3/(4*18-1)))</f>
        <v>-0.19369059887781978</v>
      </c>
      <c r="AR46" s="44">
        <f t="shared" si="14"/>
        <v>-0.41833276079239673</v>
      </c>
      <c r="AS46" s="46">
        <f t="shared" si="14"/>
        <v>3.095156303675713E-2</v>
      </c>
      <c r="AT46" s="56">
        <v>-0.34300000000000003</v>
      </c>
      <c r="AU46" s="44">
        <v>-0.72709999999999997</v>
      </c>
      <c r="AV46" s="46">
        <v>5.0299999999999997E-2</v>
      </c>
      <c r="AW46" s="58">
        <v>0.45679999999999998</v>
      </c>
      <c r="AY46" s="58">
        <v>0.2336</v>
      </c>
      <c r="AZ46" s="58">
        <v>4.41E-2</v>
      </c>
      <c r="BA46" s="58">
        <v>0.63980000000000004</v>
      </c>
    </row>
    <row r="47" spans="1:53">
      <c r="A47" s="51" t="s">
        <v>40</v>
      </c>
      <c r="B47" s="45">
        <v>3.3744000000000001</v>
      </c>
      <c r="C47" s="56" t="s">
        <v>70</v>
      </c>
      <c r="D47" s="46">
        <v>0.52300000000000002</v>
      </c>
      <c r="E47" s="44">
        <v>3.3496000000000001</v>
      </c>
      <c r="F47" s="56" t="s">
        <v>70</v>
      </c>
      <c r="G47" s="46">
        <v>0.55320000000000003</v>
      </c>
      <c r="H47" s="44">
        <v>3.3142999999999998</v>
      </c>
      <c r="I47" s="56" t="s">
        <v>70</v>
      </c>
      <c r="J47" s="46">
        <v>0.52370000000000005</v>
      </c>
      <c r="K47" s="46"/>
      <c r="L47" s="44">
        <v>-2.4799999999999999E-2</v>
      </c>
      <c r="M47" s="56" t="s">
        <v>70</v>
      </c>
      <c r="N47" s="46">
        <v>0.17634485751484183</v>
      </c>
      <c r="O47" s="45">
        <v>-9.4899999999999998E-2</v>
      </c>
      <c r="P47" s="46">
        <v>4.5400000000000003E-2</v>
      </c>
      <c r="Q47" s="56">
        <f>L47/$D47*(1-(3/(4*18-1)))</f>
        <v>-4.5415129399725307E-2</v>
      </c>
      <c r="R47" s="44">
        <f t="shared" si="12"/>
        <v>-0.17378612016265854</v>
      </c>
      <c r="S47" s="46">
        <f t="shared" si="12"/>
        <v>8.3138986884981031E-2</v>
      </c>
      <c r="T47" s="56">
        <v>-0.1406</v>
      </c>
      <c r="U47" s="44">
        <v>-0.51790000000000003</v>
      </c>
      <c r="V47" s="46">
        <v>0.24060000000000001</v>
      </c>
      <c r="W47" s="58">
        <v>1</v>
      </c>
      <c r="Y47" s="44">
        <v>-3.5400000000000001E-2</v>
      </c>
      <c r="Z47" s="56" t="s">
        <v>70</v>
      </c>
      <c r="AA47" s="46">
        <v>0.2145357288364072</v>
      </c>
      <c r="AB47" s="45">
        <v>-0.1207</v>
      </c>
      <c r="AC47" s="46">
        <v>0.05</v>
      </c>
      <c r="AD47" s="56">
        <f>Y47/$D47*(1-(3/(4*18-1)))</f>
        <v>-6.4826434707672423E-2</v>
      </c>
      <c r="AE47" s="44">
        <f t="shared" si="13"/>
        <v>-0.22103250478011474</v>
      </c>
      <c r="AF47" s="46">
        <f t="shared" si="13"/>
        <v>9.1562760886542971E-2</v>
      </c>
      <c r="AG47" s="56">
        <v>-0.16489999999999999</v>
      </c>
      <c r="AH47" s="44">
        <v>-0.54259999999999997</v>
      </c>
      <c r="AI47" s="46">
        <v>0.21740000000000001</v>
      </c>
      <c r="AJ47" s="58">
        <v>1</v>
      </c>
      <c r="AL47" s="44">
        <v>-6.0199999999999997E-2</v>
      </c>
      <c r="AM47" s="56" t="s">
        <v>70</v>
      </c>
      <c r="AN47" s="46">
        <v>0.23637546948255742</v>
      </c>
      <c r="AO47" s="44">
        <v>-0.1542</v>
      </c>
      <c r="AP47" s="46">
        <v>3.39E-2</v>
      </c>
      <c r="AQ47" s="56">
        <f>AL47/$D47*(1-(3/(4*18-1)))</f>
        <v>-0.11024156410739773</v>
      </c>
      <c r="AR47" s="44">
        <f t="shared" si="14"/>
        <v>-0.28237955457409852</v>
      </c>
      <c r="AS47" s="46">
        <f t="shared" si="14"/>
        <v>6.2079551881076132E-2</v>
      </c>
      <c r="AT47" s="56">
        <v>-0.2545</v>
      </c>
      <c r="AU47" s="44">
        <v>-0.63470000000000004</v>
      </c>
      <c r="AV47" s="46">
        <v>0.1326</v>
      </c>
      <c r="AW47" s="58">
        <v>0.84560000000000002</v>
      </c>
      <c r="AY47" s="58">
        <v>0.52890000000000004</v>
      </c>
      <c r="AZ47" s="58">
        <v>3.3799999999999997E-2</v>
      </c>
      <c r="BA47" s="58">
        <v>0.99119999999999997</v>
      </c>
    </row>
    <row r="48" spans="1:53">
      <c r="A48" s="51" t="s">
        <v>41</v>
      </c>
      <c r="B48" s="45">
        <v>3.4049999999999998</v>
      </c>
      <c r="C48" s="56" t="s">
        <v>70</v>
      </c>
      <c r="D48" s="46">
        <v>0.52129999999999999</v>
      </c>
      <c r="E48" s="44">
        <v>3.3458000000000001</v>
      </c>
      <c r="F48" s="56" t="s">
        <v>70</v>
      </c>
      <c r="G48" s="46">
        <v>0.54320000000000002</v>
      </c>
      <c r="H48" s="44">
        <v>3.3142</v>
      </c>
      <c r="I48" s="56" t="s">
        <v>70</v>
      </c>
      <c r="J48" s="46">
        <v>0.53410000000000002</v>
      </c>
      <c r="K48" s="46"/>
      <c r="L48" s="44">
        <v>-5.9200000000000003E-2</v>
      </c>
      <c r="M48" s="56" t="s">
        <v>70</v>
      </c>
      <c r="N48" s="46">
        <v>0.17318473725006556</v>
      </c>
      <c r="O48" s="45">
        <v>-0.12809999999999999</v>
      </c>
      <c r="P48" s="46">
        <v>9.7000000000000003E-3</v>
      </c>
      <c r="Q48" s="56">
        <f>L48/$D48*(1-(3/(4*18-1)))</f>
        <v>-0.1087638433709875</v>
      </c>
      <c r="R48" s="44">
        <f t="shared" si="12"/>
        <v>-0.235348789456478</v>
      </c>
      <c r="S48" s="46">
        <f t="shared" si="12"/>
        <v>1.7821102714503018E-2</v>
      </c>
      <c r="T48" s="56">
        <v>-0.34189999999999998</v>
      </c>
      <c r="U48" s="44">
        <v>-0.72599999999999998</v>
      </c>
      <c r="V48" s="46">
        <v>5.1299999999999998E-2</v>
      </c>
      <c r="W48" s="58">
        <v>0.46039999999999998</v>
      </c>
      <c r="Y48" s="44">
        <v>-3.1600000000000003E-2</v>
      </c>
      <c r="Z48" s="56" t="s">
        <v>70</v>
      </c>
      <c r="AA48" s="46">
        <v>0.14729838038993187</v>
      </c>
      <c r="AB48" s="45">
        <v>-9.0200000000000002E-2</v>
      </c>
      <c r="AC48" s="46">
        <v>2.7E-2</v>
      </c>
      <c r="AD48" s="56">
        <f>Y48/$D48*(1-(3/(4*18-1)))</f>
        <v>-5.8056375853432513E-2</v>
      </c>
      <c r="AE48" s="44">
        <f t="shared" si="13"/>
        <v>-0.16571788297403839</v>
      </c>
      <c r="AF48" s="46">
        <f t="shared" si="13"/>
        <v>4.9605131267173343E-2</v>
      </c>
      <c r="AG48" s="56">
        <v>-0.21440000000000001</v>
      </c>
      <c r="AH48" s="44">
        <v>-0.59330000000000005</v>
      </c>
      <c r="AI48" s="46">
        <v>0.1704</v>
      </c>
      <c r="AJ48" s="58">
        <v>1</v>
      </c>
      <c r="AL48" s="44">
        <v>-9.0800000000000006E-2</v>
      </c>
      <c r="AM48" s="56" t="s">
        <v>70</v>
      </c>
      <c r="AN48" s="46">
        <v>0.25889821658270945</v>
      </c>
      <c r="AO48" s="44">
        <v>-0.1938</v>
      </c>
      <c r="AP48" s="46">
        <v>1.2200000000000001E-2</v>
      </c>
      <c r="AQ48" s="56">
        <f>AL48/$D48*(1-(3/(4*18-1)))</f>
        <v>-0.16682021922442003</v>
      </c>
      <c r="AR48" s="44">
        <f t="shared" si="14"/>
        <v>-0.35605460887326651</v>
      </c>
      <c r="AS48" s="46">
        <f t="shared" si="14"/>
        <v>2.2414170424426477E-2</v>
      </c>
      <c r="AT48" s="56">
        <v>-0.35070000000000001</v>
      </c>
      <c r="AU48" s="44">
        <v>-0.73529999999999995</v>
      </c>
      <c r="AV48" s="46">
        <v>4.3200000000000002E-2</v>
      </c>
      <c r="AW48" s="58">
        <v>0.43130000000000002</v>
      </c>
      <c r="AY48" s="58">
        <v>0.1903</v>
      </c>
      <c r="AZ48" s="58">
        <v>4.2099999999999999E-2</v>
      </c>
      <c r="BA48" s="58">
        <v>0.95699999999999996</v>
      </c>
    </row>
    <row r="49" spans="1:53">
      <c r="A49" s="50" t="s">
        <v>44</v>
      </c>
      <c r="W49" s="58"/>
      <c r="AJ49" s="58"/>
      <c r="AR49" s="47"/>
      <c r="AS49" s="47"/>
      <c r="AW49" s="58"/>
      <c r="AY49" s="58"/>
      <c r="AZ49" s="58"/>
      <c r="BA49" s="58"/>
    </row>
    <row r="50" spans="1:53">
      <c r="A50" s="51" t="s">
        <v>73</v>
      </c>
      <c r="B50" s="45">
        <v>4.6155999999999997</v>
      </c>
      <c r="C50" s="56" t="s">
        <v>70</v>
      </c>
      <c r="D50" s="46">
        <v>0.50539999999999996</v>
      </c>
      <c r="E50" s="44">
        <v>4.4432</v>
      </c>
      <c r="F50" s="56" t="s">
        <v>70</v>
      </c>
      <c r="G50" s="46">
        <v>0.59889999999999999</v>
      </c>
      <c r="H50" s="44">
        <v>4.4581</v>
      </c>
      <c r="I50" s="56" t="s">
        <v>70</v>
      </c>
      <c r="J50" s="46">
        <v>0.54320000000000002</v>
      </c>
      <c r="K50" s="46"/>
      <c r="L50" s="44">
        <v>-0.17249999999999999</v>
      </c>
      <c r="M50" s="56" t="s">
        <v>70</v>
      </c>
      <c r="N50" s="46">
        <v>0.49582953706345634</v>
      </c>
      <c r="O50" s="45">
        <v>-0.36969999999999997</v>
      </c>
      <c r="P50" s="46">
        <v>2.4799999999999999E-2</v>
      </c>
      <c r="Q50" s="56">
        <f>L50/$D50*(1-(3/(4*18-1)))</f>
        <v>-0.3268921005255912</v>
      </c>
      <c r="R50" s="44">
        <f t="shared" ref="R50:S53" si="15">O50/$D50*(1-(3/(4*18-1)))</f>
        <v>-0.70059135979310772</v>
      </c>
      <c r="S50" s="46">
        <f t="shared" si="15"/>
        <v>4.6996661408896599E-2</v>
      </c>
      <c r="T50" s="56">
        <v>-0.3478</v>
      </c>
      <c r="U50" s="44">
        <v>-0.73229999999999995</v>
      </c>
      <c r="V50" s="46">
        <v>4.58E-2</v>
      </c>
      <c r="W50" s="58">
        <v>0.4405</v>
      </c>
      <c r="Y50" s="44">
        <v>1.49E-2</v>
      </c>
      <c r="Z50" s="56" t="s">
        <v>70</v>
      </c>
      <c r="AA50" s="46">
        <v>0.40606314146176964</v>
      </c>
      <c r="AB50" s="45">
        <v>-0.14660000000000001</v>
      </c>
      <c r="AC50" s="46">
        <v>0.17649999999999999</v>
      </c>
      <c r="AD50" s="56">
        <f>Y50/$D50*(1-(3/(4*18-1)))</f>
        <v>2.8235897378732232E-2</v>
      </c>
      <c r="AE50" s="44">
        <f t="shared" ref="AE50:AF53" si="16">AB50/$D50*(1-(3/(4*18-1)))</f>
        <v>-0.27781090978000972</v>
      </c>
      <c r="AF50" s="46">
        <f t="shared" si="16"/>
        <v>0.33447220720444554</v>
      </c>
      <c r="AG50" s="56">
        <v>3.6799999999999999E-2</v>
      </c>
      <c r="AH50" s="44">
        <v>-0.3412</v>
      </c>
      <c r="AI50" s="46">
        <v>0.4138</v>
      </c>
      <c r="AJ50" s="58">
        <v>1</v>
      </c>
      <c r="AL50" s="44">
        <v>-0.1575</v>
      </c>
      <c r="AM50" s="56" t="s">
        <v>70</v>
      </c>
      <c r="AN50" s="46">
        <v>0.32259905772767483</v>
      </c>
      <c r="AO50" s="44">
        <v>-0.28589999999999999</v>
      </c>
      <c r="AP50" s="46">
        <v>-2.92E-2</v>
      </c>
      <c r="AQ50" s="56">
        <f>AL50/$D50*(1-(3/(4*18-1)))</f>
        <v>-0.29846670047988766</v>
      </c>
      <c r="AR50" s="44">
        <f t="shared" ref="AR50:AS53" si="17">AO50/$D50*(1-(3/(4*18-1)))</f>
        <v>-0.54178812487111039</v>
      </c>
      <c r="AS50" s="46">
        <f t="shared" si="17"/>
        <v>-5.5334778755636319E-2</v>
      </c>
      <c r="AT50" s="56">
        <v>-0.48830000000000001</v>
      </c>
      <c r="AU50" s="44">
        <v>-0.8821</v>
      </c>
      <c r="AV50" s="46">
        <v>-8.1900000000000001E-2</v>
      </c>
      <c r="AW50" s="58">
        <v>0.1421</v>
      </c>
      <c r="AY50" s="58">
        <v>6.3299999999999995E-2</v>
      </c>
      <c r="AZ50" s="58">
        <v>0.5736</v>
      </c>
      <c r="BA50" s="58">
        <v>4.9099999999999998E-2</v>
      </c>
    </row>
    <row r="51" spans="1:53">
      <c r="A51" s="51" t="s">
        <v>39</v>
      </c>
      <c r="B51" s="45">
        <v>4.5205000000000002</v>
      </c>
      <c r="C51" s="56" t="s">
        <v>70</v>
      </c>
      <c r="D51" s="46">
        <v>0.47920000000000001</v>
      </c>
      <c r="E51" s="44">
        <v>4.4707999999999997</v>
      </c>
      <c r="F51" s="56" t="s">
        <v>70</v>
      </c>
      <c r="G51" s="46">
        <v>0.51949999999999996</v>
      </c>
      <c r="H51" s="44">
        <v>4.4436999999999998</v>
      </c>
      <c r="I51" s="56" t="s">
        <v>70</v>
      </c>
      <c r="J51" s="46">
        <v>0.50239999999999996</v>
      </c>
      <c r="K51" s="46"/>
      <c r="L51" s="44">
        <v>-4.9700000000000001E-2</v>
      </c>
      <c r="M51" s="56" t="s">
        <v>70</v>
      </c>
      <c r="N51" s="46">
        <v>0.25627980642509962</v>
      </c>
      <c r="O51" s="45">
        <v>-0.15160000000000001</v>
      </c>
      <c r="P51" s="46">
        <v>5.2299999999999999E-2</v>
      </c>
      <c r="Q51" s="56">
        <f>L51/$D51*(1-(3/(4*18-1)))</f>
        <v>-9.9332220367278803E-2</v>
      </c>
      <c r="R51" s="44">
        <f t="shared" si="15"/>
        <v>-0.30299325166357077</v>
      </c>
      <c r="S51" s="46">
        <f t="shared" si="15"/>
        <v>0.10452867455148251</v>
      </c>
      <c r="T51" s="56">
        <v>-0.19389999999999999</v>
      </c>
      <c r="U51" s="44">
        <v>-0.57220000000000004</v>
      </c>
      <c r="V51" s="46">
        <v>0.1898</v>
      </c>
      <c r="W51" s="58">
        <v>1</v>
      </c>
      <c r="Y51" s="44">
        <v>-2.7199999999999998E-2</v>
      </c>
      <c r="Z51" s="56" t="s">
        <v>70</v>
      </c>
      <c r="AA51" s="46">
        <v>0.25078903554756388</v>
      </c>
      <c r="AB51" s="45">
        <v>-0.12690000000000001</v>
      </c>
      <c r="AC51" s="46">
        <v>7.2599999999999998E-2</v>
      </c>
      <c r="AD51" s="56">
        <f>Y51/$D51*(1-(3/(4*18-1)))</f>
        <v>-5.4362905311669686E-2</v>
      </c>
      <c r="AE51" s="44">
        <f t="shared" si="16"/>
        <v>-0.25362693691363541</v>
      </c>
      <c r="AF51" s="46">
        <f t="shared" si="16"/>
        <v>0.1451009899127654</v>
      </c>
      <c r="AG51" s="56">
        <v>-0.10829999999999999</v>
      </c>
      <c r="AH51" s="44">
        <v>-0.48530000000000001</v>
      </c>
      <c r="AI51" s="46">
        <v>0.2717</v>
      </c>
      <c r="AJ51" s="58">
        <v>1</v>
      </c>
      <c r="AL51" s="44">
        <v>-7.6799999999999993E-2</v>
      </c>
      <c r="AM51" s="56" t="s">
        <v>70</v>
      </c>
      <c r="AN51" s="46">
        <v>0.2463428647587419</v>
      </c>
      <c r="AO51" s="44">
        <v>-0.17480000000000001</v>
      </c>
      <c r="AP51" s="46">
        <v>2.12E-2</v>
      </c>
      <c r="AQ51" s="56">
        <f>AL51/$D51*(1-(3/(4*18-1)))</f>
        <v>-0.15349526205647909</v>
      </c>
      <c r="AR51" s="44">
        <f t="shared" si="17"/>
        <v>-0.34936161207646549</v>
      </c>
      <c r="AS51" s="46">
        <f t="shared" si="17"/>
        <v>4.2371087963507255E-2</v>
      </c>
      <c r="AT51" s="56">
        <v>-0.31190000000000001</v>
      </c>
      <c r="AU51" s="44">
        <v>-0.69450000000000001</v>
      </c>
      <c r="AV51" s="46">
        <v>7.9000000000000001E-2</v>
      </c>
      <c r="AW51" s="58">
        <v>0.57220000000000004</v>
      </c>
      <c r="AY51" s="58">
        <v>0.29380000000000001</v>
      </c>
      <c r="AZ51" s="58">
        <v>0.44500000000000001</v>
      </c>
      <c r="BA51" s="58">
        <v>2.5100000000000001E-2</v>
      </c>
    </row>
    <row r="52" spans="1:53">
      <c r="A52" s="51" t="s">
        <v>40</v>
      </c>
      <c r="B52" s="45">
        <v>4.5007000000000001</v>
      </c>
      <c r="C52" s="56" t="s">
        <v>70</v>
      </c>
      <c r="D52" s="46">
        <v>0.50290000000000001</v>
      </c>
      <c r="E52" s="44">
        <v>4.4725999999999999</v>
      </c>
      <c r="F52" s="56" t="s">
        <v>70</v>
      </c>
      <c r="G52" s="46">
        <v>0.51970000000000005</v>
      </c>
      <c r="H52" s="44">
        <v>4.4499000000000004</v>
      </c>
      <c r="I52" s="56" t="s">
        <v>70</v>
      </c>
      <c r="J52" s="46">
        <v>0.51749999999999996</v>
      </c>
      <c r="K52" s="46"/>
      <c r="L52" s="44">
        <v>-2.81E-2</v>
      </c>
      <c r="M52" s="56" t="s">
        <v>70</v>
      </c>
      <c r="N52" s="46">
        <v>0.25650252213116559</v>
      </c>
      <c r="O52" s="45">
        <v>-0.13009999999999999</v>
      </c>
      <c r="P52" s="46">
        <v>7.3899999999999993E-2</v>
      </c>
      <c r="Q52" s="56">
        <f>L52/$D52*(1-(3/(4*18-1)))</f>
        <v>-5.3514965313855696E-2</v>
      </c>
      <c r="R52" s="44">
        <f t="shared" si="15"/>
        <v>-0.24776857606165925</v>
      </c>
      <c r="S52" s="46">
        <f t="shared" si="15"/>
        <v>0.1407386454339479</v>
      </c>
      <c r="T52" s="56">
        <v>-0.1096</v>
      </c>
      <c r="U52" s="44">
        <v>-0.48659999999999998</v>
      </c>
      <c r="V52" s="46">
        <v>0.27050000000000002</v>
      </c>
      <c r="W52" s="58">
        <v>1</v>
      </c>
      <c r="Y52" s="44">
        <v>-2.2700000000000001E-2</v>
      </c>
      <c r="Z52" s="56" t="s">
        <v>70</v>
      </c>
      <c r="AA52" s="46">
        <v>0.23220963758955754</v>
      </c>
      <c r="AB52" s="45">
        <v>-0.11509999999999999</v>
      </c>
      <c r="AC52" s="46">
        <v>6.9599999999999995E-2</v>
      </c>
      <c r="AD52" s="56">
        <f>Y52/$D52*(1-(3/(4*18-1)))</f>
        <v>-4.3230950627207269E-2</v>
      </c>
      <c r="AE52" s="44">
        <f t="shared" si="16"/>
        <v>-0.21920186859874696</v>
      </c>
      <c r="AF52" s="46">
        <f t="shared" si="16"/>
        <v>0.13254952262791303</v>
      </c>
      <c r="AG52" s="56">
        <v>-9.7900000000000001E-2</v>
      </c>
      <c r="AH52" s="44">
        <v>-0.47489999999999999</v>
      </c>
      <c r="AI52" s="46">
        <v>0.28170000000000001</v>
      </c>
      <c r="AJ52" s="58">
        <v>1</v>
      </c>
      <c r="AL52" s="44">
        <v>-5.0799999999999998E-2</v>
      </c>
      <c r="AM52" s="56" t="s">
        <v>70</v>
      </c>
      <c r="AN52" s="46">
        <v>0.24514332840603315</v>
      </c>
      <c r="AO52" s="44">
        <v>-0.1484</v>
      </c>
      <c r="AP52" s="46">
        <v>4.6699999999999998E-2</v>
      </c>
      <c r="AQ52" s="56">
        <f>AL52/$D52*(1-(3/(4*18-1)))</f>
        <v>-9.6745915941062965E-2</v>
      </c>
      <c r="AR52" s="44">
        <f t="shared" si="17"/>
        <v>-0.2826199591664123</v>
      </c>
      <c r="AS52" s="46">
        <f t="shared" si="17"/>
        <v>8.8937682567866938E-2</v>
      </c>
      <c r="AT52" s="56">
        <v>-0.2074</v>
      </c>
      <c r="AU52" s="44">
        <v>-0.58609999999999995</v>
      </c>
      <c r="AV52" s="46">
        <v>0.17699999999999999</v>
      </c>
      <c r="AW52" s="58">
        <v>1</v>
      </c>
      <c r="AY52" s="58">
        <v>0.60509999999999997</v>
      </c>
      <c r="AZ52" s="58">
        <v>0.33560000000000001</v>
      </c>
      <c r="BA52" s="58">
        <v>6.0400000000000002E-2</v>
      </c>
    </row>
    <row r="53" spans="1:53">
      <c r="A53" s="51" t="s">
        <v>41</v>
      </c>
      <c r="B53" s="45">
        <v>4.5129000000000001</v>
      </c>
      <c r="C53" s="56" t="s">
        <v>70</v>
      </c>
      <c r="D53" s="46">
        <v>0.50900000000000001</v>
      </c>
      <c r="E53" s="44">
        <v>4.4732000000000003</v>
      </c>
      <c r="F53" s="56" t="s">
        <v>70</v>
      </c>
      <c r="G53" s="46">
        <v>0.52649999999999997</v>
      </c>
      <c r="H53" s="44">
        <v>4.4481000000000002</v>
      </c>
      <c r="I53" s="56" t="s">
        <v>70</v>
      </c>
      <c r="J53" s="46">
        <v>0.5242</v>
      </c>
      <c r="K53" s="46"/>
      <c r="L53" s="44">
        <v>-3.9699999999999999E-2</v>
      </c>
      <c r="M53" s="56" t="s">
        <v>70</v>
      </c>
      <c r="N53" s="46">
        <v>0.27963643899122997</v>
      </c>
      <c r="O53" s="45">
        <v>-0.151</v>
      </c>
      <c r="P53" s="46">
        <v>7.1499999999999994E-2</v>
      </c>
      <c r="Q53" s="56">
        <f>L53/$D53*(1-(3/(4*18-1)))</f>
        <v>-7.4700462104651477E-2</v>
      </c>
      <c r="R53" s="44">
        <f t="shared" si="15"/>
        <v>-0.28412518331995906</v>
      </c>
      <c r="S53" s="46">
        <f t="shared" si="15"/>
        <v>0.13453609673759648</v>
      </c>
      <c r="T53" s="56">
        <v>-0.1421</v>
      </c>
      <c r="U53" s="44">
        <v>-0.51949999999999996</v>
      </c>
      <c r="V53" s="46">
        <v>0.2392</v>
      </c>
      <c r="W53" s="58">
        <v>1</v>
      </c>
      <c r="Y53" s="44">
        <v>-2.52E-2</v>
      </c>
      <c r="Z53" s="56" t="s">
        <v>70</v>
      </c>
      <c r="AA53" s="46">
        <v>0.15193868030590324</v>
      </c>
      <c r="AB53" s="45">
        <v>-8.5599999999999996E-2</v>
      </c>
      <c r="AC53" s="46">
        <v>3.5299999999999998E-2</v>
      </c>
      <c r="AD53" s="56">
        <f>Y53/$D53*(1-(3/(4*18-1)))</f>
        <v>-4.741691801101304E-2</v>
      </c>
      <c r="AE53" s="44">
        <f t="shared" si="16"/>
        <v>-0.16106699133899666</v>
      </c>
      <c r="AF53" s="46">
        <f t="shared" si="16"/>
        <v>6.6421317690030166E-2</v>
      </c>
      <c r="AG53" s="56">
        <v>-0.1656</v>
      </c>
      <c r="AH53" s="44">
        <v>-0.54339999999999999</v>
      </c>
      <c r="AI53" s="46">
        <v>0.2167</v>
      </c>
      <c r="AJ53" s="58">
        <v>1</v>
      </c>
      <c r="AL53" s="44">
        <v>-6.4899999999999999E-2</v>
      </c>
      <c r="AM53" s="56" t="s">
        <v>70</v>
      </c>
      <c r="AN53" s="46">
        <v>0.30469600419231013</v>
      </c>
      <c r="AO53" s="44">
        <v>-0.18609999999999999</v>
      </c>
      <c r="AP53" s="46">
        <v>5.6300000000000003E-2</v>
      </c>
      <c r="AQ53" s="56">
        <f>AL53/$D53*(1-(3/(4*18-1)))</f>
        <v>-0.12211738011566453</v>
      </c>
      <c r="AR53" s="44">
        <f t="shared" si="17"/>
        <v>-0.35017017626387004</v>
      </c>
      <c r="AS53" s="46">
        <f t="shared" si="17"/>
        <v>0.10593541603254103</v>
      </c>
      <c r="AT53" s="56">
        <v>-0.21299999999999999</v>
      </c>
      <c r="AU53" s="44">
        <v>-0.59189999999999998</v>
      </c>
      <c r="AV53" s="46">
        <v>0.17169999999999999</v>
      </c>
      <c r="AW53" s="58">
        <v>1</v>
      </c>
      <c r="AY53" s="58">
        <v>0.4763</v>
      </c>
      <c r="AZ53" s="58">
        <v>0.25190000000000001</v>
      </c>
      <c r="BA53" s="58">
        <v>0.2545</v>
      </c>
    </row>
    <row r="54" spans="1:53">
      <c r="A54" s="70" t="s">
        <v>49</v>
      </c>
      <c r="B54" s="70"/>
      <c r="C54" s="81"/>
      <c r="D54" s="70"/>
      <c r="E54" s="70"/>
      <c r="F54" s="81"/>
      <c r="G54" s="70"/>
      <c r="H54" s="70"/>
      <c r="I54" s="81"/>
      <c r="J54" s="70"/>
      <c r="K54" s="70"/>
      <c r="L54" s="71"/>
      <c r="M54" s="81"/>
      <c r="N54" s="65"/>
      <c r="O54" s="70"/>
      <c r="P54" s="70"/>
      <c r="Q54" s="70"/>
      <c r="R54" s="70"/>
      <c r="S54" s="70"/>
      <c r="T54" s="70"/>
      <c r="U54" s="70"/>
      <c r="V54" s="70"/>
      <c r="W54" s="70"/>
      <c r="X54" s="70"/>
      <c r="Y54" s="71"/>
      <c r="Z54" s="81"/>
      <c r="AA54" s="65"/>
      <c r="AB54" s="70"/>
      <c r="AC54" s="70"/>
      <c r="AD54" s="70"/>
      <c r="AE54" s="70"/>
      <c r="AF54" s="70"/>
      <c r="AG54" s="70"/>
      <c r="AH54" s="70"/>
      <c r="AI54" s="70"/>
      <c r="AJ54" s="70"/>
      <c r="AK54" s="70"/>
      <c r="AL54" s="71"/>
      <c r="AM54" s="81"/>
      <c r="AN54" s="65"/>
      <c r="AO54" s="70"/>
      <c r="AP54" s="70"/>
      <c r="AQ54" s="70"/>
      <c r="AR54" s="70"/>
      <c r="AS54" s="70"/>
      <c r="AT54" s="70"/>
      <c r="AU54" s="70"/>
      <c r="AV54" s="70"/>
      <c r="AW54" s="70"/>
      <c r="AX54" s="70"/>
      <c r="AY54" s="70"/>
      <c r="AZ54" s="70"/>
      <c r="BA54" s="70"/>
    </row>
    <row r="55" spans="1:53" ht="16">
      <c r="A55" s="68" t="s">
        <v>75</v>
      </c>
      <c r="B55" s="68"/>
      <c r="C55" s="75"/>
      <c r="D55" s="68"/>
      <c r="E55" s="68"/>
      <c r="F55" s="75"/>
      <c r="G55" s="68"/>
      <c r="H55" s="68"/>
      <c r="I55" s="75"/>
      <c r="J55" s="68"/>
      <c r="K55" s="68"/>
      <c r="L55" s="57"/>
      <c r="M55" s="75"/>
      <c r="N55" s="64"/>
      <c r="O55" s="68"/>
      <c r="P55" s="68"/>
      <c r="Q55" s="68"/>
      <c r="R55" s="68"/>
      <c r="S55" s="68"/>
      <c r="T55" s="68"/>
      <c r="U55" s="68"/>
      <c r="V55" s="68"/>
      <c r="W55" s="68"/>
      <c r="X55" s="68"/>
      <c r="Y55" s="57"/>
      <c r="Z55" s="75"/>
      <c r="AA55" s="64"/>
      <c r="AB55" s="68"/>
      <c r="AC55" s="68"/>
      <c r="AD55" s="68"/>
      <c r="AE55" s="68"/>
      <c r="AF55" s="68"/>
      <c r="AG55" s="68"/>
      <c r="AH55" s="68"/>
      <c r="AI55" s="68"/>
      <c r="AJ55" s="68"/>
      <c r="AK55" s="68"/>
      <c r="AL55" s="57"/>
      <c r="AM55" s="75"/>
      <c r="AN55" s="64"/>
      <c r="AO55" s="68"/>
      <c r="AP55" s="68"/>
      <c r="AQ55" s="68"/>
      <c r="AR55" s="68"/>
      <c r="AS55" s="68"/>
      <c r="AT55" s="68"/>
      <c r="AU55" s="68"/>
      <c r="AV55" s="68"/>
      <c r="AW55" s="68"/>
      <c r="AX55" s="68"/>
      <c r="AY55" s="68"/>
      <c r="AZ55" s="68"/>
      <c r="BA55" s="68"/>
    </row>
  </sheetData>
  <mergeCells count="16">
    <mergeCell ref="B4:D4"/>
    <mergeCell ref="E4:G4"/>
    <mergeCell ref="H4:J4"/>
    <mergeCell ref="AY3:BA3"/>
    <mergeCell ref="O4:P4"/>
    <mergeCell ref="R4:S4"/>
    <mergeCell ref="U4:V4"/>
    <mergeCell ref="AB4:AC4"/>
    <mergeCell ref="AE4:AF4"/>
    <mergeCell ref="AH4:AI4"/>
    <mergeCell ref="AO4:AP4"/>
    <mergeCell ref="L3:W3"/>
    <mergeCell ref="Y3:AJ3"/>
    <mergeCell ref="AL3:AW3"/>
    <mergeCell ref="AR4:AS4"/>
    <mergeCell ref="AU4:AV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67500-D9F5-4212-80E9-8EBFE34FB3B0}">
  <dimension ref="A1:BA47"/>
  <sheetViews>
    <sheetView zoomScale="85" zoomScaleNormal="85" workbookViewId="0">
      <pane xSplit="1" ySplit="5" topLeftCell="B6" activePane="bottomRight" state="frozen"/>
      <selection pane="topRight" activeCell="B1" sqref="B1"/>
      <selection pane="bottomLeft" activeCell="A6" sqref="A6"/>
      <selection pane="bottomRight" activeCell="R39" sqref="R39"/>
    </sheetView>
  </sheetViews>
  <sheetFormatPr defaultColWidth="8.7265625" defaultRowHeight="14"/>
  <cols>
    <col min="1" max="1" width="14" style="171" customWidth="1"/>
    <col min="2" max="2" width="6.81640625" style="203" customWidth="1"/>
    <col min="3" max="3" width="1.90625" style="150" bestFit="1" customWidth="1"/>
    <col min="4" max="4" width="6.90625" style="149" customWidth="1"/>
    <col min="5" max="5" width="6.90625" style="171" customWidth="1"/>
    <col min="6" max="6" width="1.90625" style="150" bestFit="1" customWidth="1"/>
    <col min="7" max="7" width="6.90625" style="149" customWidth="1"/>
    <col min="8" max="8" width="6.90625" style="171" customWidth="1"/>
    <col min="9" max="9" width="1.90625" style="150" bestFit="1" customWidth="1"/>
    <col min="10" max="10" width="6.90625" style="149" customWidth="1"/>
    <col min="11" max="11" width="0.7265625" style="149" customWidth="1"/>
    <col min="12" max="12" width="6.90625" style="171" customWidth="1"/>
    <col min="13" max="13" width="1.90625" style="150" bestFit="1" customWidth="1"/>
    <col min="14" max="14" width="6.90625" style="149" customWidth="1"/>
    <col min="15" max="15" width="6.90625" style="204" customWidth="1"/>
    <col min="16" max="16" width="6.90625" style="169" customWidth="1"/>
    <col min="17" max="17" width="6.90625" style="170" customWidth="1"/>
    <col min="18" max="18" width="6.90625" style="171" customWidth="1"/>
    <col min="19" max="19" width="6.90625" style="149" customWidth="1"/>
    <col min="20" max="20" width="6.90625" style="167" customWidth="1"/>
    <col min="21" max="21" width="6.90625" style="168" customWidth="1"/>
    <col min="22" max="22" width="6.90625" style="169" customWidth="1"/>
    <col min="23" max="23" width="6.90625" style="167" customWidth="1"/>
    <col min="24" max="24" width="2.26953125" style="152" bestFit="1" customWidth="1"/>
    <col min="25" max="25" width="6.90625" style="171" customWidth="1"/>
    <col min="26" max="26" width="1.90625" style="150" bestFit="1" customWidth="1"/>
    <col min="27" max="27" width="6.90625" style="149" customWidth="1"/>
    <col min="28" max="28" width="6.90625" style="204" customWidth="1"/>
    <col min="29" max="29" width="6.90625" style="169" customWidth="1"/>
    <col min="30" max="32" width="6.90625" style="170" customWidth="1"/>
    <col min="33" max="33" width="6.90625" style="167" customWidth="1"/>
    <col min="34" max="34" width="6.90625" style="168" customWidth="1"/>
    <col min="35" max="35" width="6.90625" style="169" customWidth="1"/>
    <col min="36" max="36" width="6.90625" style="167" customWidth="1"/>
    <col min="37" max="37" width="2.26953125" style="172" bestFit="1" customWidth="1"/>
    <col min="38" max="38" width="6.90625" style="171" customWidth="1"/>
    <col min="39" max="39" width="1.90625" style="150" bestFit="1" customWidth="1"/>
    <col min="40" max="40" width="6.90625" style="149" customWidth="1"/>
    <col min="41" max="41" width="6.90625" style="168" customWidth="1"/>
    <col min="42" max="42" width="6.90625" style="169" customWidth="1"/>
    <col min="43" max="43" width="6.90625" style="170" customWidth="1"/>
    <col min="44" max="44" width="6.90625" style="168" customWidth="1"/>
    <col min="45" max="45" width="6.90625" style="169" customWidth="1"/>
    <col min="46" max="46" width="6.90625" style="167" customWidth="1"/>
    <col min="47" max="47" width="6.90625" style="168" customWidth="1"/>
    <col min="48" max="48" width="6.90625" style="169" customWidth="1"/>
    <col min="49" max="49" width="6.90625" style="167" customWidth="1"/>
    <col min="50" max="50" width="2.26953125" style="172" bestFit="1" customWidth="1"/>
    <col min="51" max="52" width="6.81640625" style="167" bestFit="1" customWidth="1"/>
    <col min="53" max="53" width="8.90625" style="167" bestFit="1" customWidth="1"/>
    <col min="54" max="16384" width="8.7265625" style="170"/>
  </cols>
  <sheetData>
    <row r="1" spans="1:53">
      <c r="A1" s="137" t="s">
        <v>56</v>
      </c>
    </row>
    <row r="2" spans="1:53">
      <c r="A2" s="137" t="s">
        <v>83</v>
      </c>
    </row>
    <row r="3" spans="1:53" s="149" customFormat="1">
      <c r="A3" s="146"/>
      <c r="B3" s="205"/>
      <c r="C3" s="147"/>
      <c r="D3" s="205"/>
      <c r="E3" s="205"/>
      <c r="F3" s="147"/>
      <c r="G3" s="205"/>
      <c r="H3" s="205"/>
      <c r="I3" s="147"/>
      <c r="J3" s="205"/>
      <c r="K3" s="147"/>
      <c r="L3" s="232" t="s">
        <v>14</v>
      </c>
      <c r="M3" s="232"/>
      <c r="N3" s="232"/>
      <c r="O3" s="232"/>
      <c r="P3" s="232"/>
      <c r="Q3" s="232"/>
      <c r="R3" s="232"/>
      <c r="S3" s="232"/>
      <c r="T3" s="232"/>
      <c r="U3" s="232"/>
      <c r="V3" s="232"/>
      <c r="W3" s="232"/>
      <c r="X3" s="148"/>
      <c r="Y3" s="232" t="s">
        <v>15</v>
      </c>
      <c r="Z3" s="232"/>
      <c r="AA3" s="232"/>
      <c r="AB3" s="232"/>
      <c r="AC3" s="232"/>
      <c r="AD3" s="232"/>
      <c r="AE3" s="232"/>
      <c r="AF3" s="232"/>
      <c r="AG3" s="232"/>
      <c r="AH3" s="232"/>
      <c r="AI3" s="232"/>
      <c r="AJ3" s="232"/>
      <c r="AK3" s="206"/>
      <c r="AL3" s="232" t="s">
        <v>72</v>
      </c>
      <c r="AM3" s="232"/>
      <c r="AN3" s="232"/>
      <c r="AO3" s="232"/>
      <c r="AP3" s="232"/>
      <c r="AQ3" s="232"/>
      <c r="AR3" s="232"/>
      <c r="AS3" s="232"/>
      <c r="AT3" s="232"/>
      <c r="AU3" s="232"/>
      <c r="AV3" s="232"/>
      <c r="AW3" s="232"/>
      <c r="AX3" s="206"/>
      <c r="AY3" s="232" t="s">
        <v>19</v>
      </c>
      <c r="AZ3" s="232"/>
      <c r="BA3" s="232"/>
    </row>
    <row r="4" spans="1:53" s="149" customFormat="1" ht="16">
      <c r="B4" s="233" t="s">
        <v>16</v>
      </c>
      <c r="C4" s="233"/>
      <c r="D4" s="233"/>
      <c r="E4" s="233" t="s">
        <v>17</v>
      </c>
      <c r="F4" s="233"/>
      <c r="G4" s="233"/>
      <c r="H4" s="233" t="s">
        <v>18</v>
      </c>
      <c r="I4" s="233"/>
      <c r="J4" s="233"/>
      <c r="L4" s="171" t="s">
        <v>20</v>
      </c>
      <c r="M4" s="150" t="s">
        <v>70</v>
      </c>
      <c r="N4" s="149" t="s">
        <v>26</v>
      </c>
      <c r="O4" s="231" t="s">
        <v>21</v>
      </c>
      <c r="P4" s="231"/>
      <c r="Q4" s="175" t="s">
        <v>78</v>
      </c>
      <c r="R4" s="231" t="s">
        <v>21</v>
      </c>
      <c r="S4" s="231"/>
      <c r="T4" s="157" t="s">
        <v>79</v>
      </c>
      <c r="U4" s="231" t="s">
        <v>21</v>
      </c>
      <c r="V4" s="231"/>
      <c r="W4" s="157" t="s">
        <v>80</v>
      </c>
      <c r="X4" s="156"/>
      <c r="Y4" s="171" t="s">
        <v>20</v>
      </c>
      <c r="Z4" s="150" t="s">
        <v>70</v>
      </c>
      <c r="AA4" s="149" t="s">
        <v>26</v>
      </c>
      <c r="AB4" s="231" t="s">
        <v>21</v>
      </c>
      <c r="AC4" s="231"/>
      <c r="AD4" s="175" t="s">
        <v>78</v>
      </c>
      <c r="AE4" s="231" t="s">
        <v>21</v>
      </c>
      <c r="AF4" s="231"/>
      <c r="AG4" s="157" t="s">
        <v>79</v>
      </c>
      <c r="AH4" s="231" t="s">
        <v>21</v>
      </c>
      <c r="AI4" s="231"/>
      <c r="AJ4" s="157" t="s">
        <v>80</v>
      </c>
      <c r="AK4" s="156"/>
      <c r="AL4" s="171" t="s">
        <v>20</v>
      </c>
      <c r="AM4" s="150" t="s">
        <v>70</v>
      </c>
      <c r="AN4" s="149" t="s">
        <v>26</v>
      </c>
      <c r="AO4" s="231" t="s">
        <v>21</v>
      </c>
      <c r="AP4" s="231"/>
      <c r="AQ4" s="175" t="s">
        <v>78</v>
      </c>
      <c r="AR4" s="231" t="s">
        <v>21</v>
      </c>
      <c r="AS4" s="231"/>
      <c r="AT4" s="157" t="s">
        <v>79</v>
      </c>
      <c r="AU4" s="231" t="s">
        <v>21</v>
      </c>
      <c r="AV4" s="231"/>
      <c r="AW4" s="157" t="s">
        <v>80</v>
      </c>
      <c r="AX4" s="156"/>
      <c r="AY4" s="167" t="s">
        <v>22</v>
      </c>
      <c r="AZ4" s="167" t="s">
        <v>23</v>
      </c>
      <c r="BA4" s="167" t="s">
        <v>24</v>
      </c>
    </row>
    <row r="5" spans="1:53" s="149" customFormat="1">
      <c r="A5" s="207"/>
      <c r="B5" s="173" t="s">
        <v>25</v>
      </c>
      <c r="C5" s="208" t="s">
        <v>70</v>
      </c>
      <c r="D5" s="207" t="s">
        <v>26</v>
      </c>
      <c r="E5" s="173" t="s">
        <v>25</v>
      </c>
      <c r="F5" s="208" t="s">
        <v>70</v>
      </c>
      <c r="G5" s="207" t="s">
        <v>26</v>
      </c>
      <c r="H5" s="173" t="s">
        <v>25</v>
      </c>
      <c r="I5" s="208" t="s">
        <v>70</v>
      </c>
      <c r="J5" s="207" t="s">
        <v>26</v>
      </c>
      <c r="L5" s="173"/>
      <c r="M5" s="208"/>
      <c r="N5" s="207"/>
      <c r="O5" s="159" t="s">
        <v>27</v>
      </c>
      <c r="P5" s="160" t="s">
        <v>28</v>
      </c>
      <c r="Q5" s="158"/>
      <c r="R5" s="159" t="s">
        <v>27</v>
      </c>
      <c r="S5" s="160" t="s">
        <v>28</v>
      </c>
      <c r="T5" s="161"/>
      <c r="U5" s="159" t="s">
        <v>27</v>
      </c>
      <c r="V5" s="160" t="s">
        <v>28</v>
      </c>
      <c r="W5" s="161"/>
      <c r="X5" s="152"/>
      <c r="Y5" s="173"/>
      <c r="Z5" s="208"/>
      <c r="AA5" s="207"/>
      <c r="AB5" s="159" t="s">
        <v>27</v>
      </c>
      <c r="AC5" s="160" t="s">
        <v>28</v>
      </c>
      <c r="AD5" s="158"/>
      <c r="AE5" s="159" t="s">
        <v>27</v>
      </c>
      <c r="AF5" s="160" t="s">
        <v>28</v>
      </c>
      <c r="AG5" s="161"/>
      <c r="AH5" s="159" t="s">
        <v>27</v>
      </c>
      <c r="AI5" s="160" t="s">
        <v>28</v>
      </c>
      <c r="AJ5" s="161"/>
      <c r="AK5" s="172"/>
      <c r="AL5" s="173"/>
      <c r="AM5" s="208"/>
      <c r="AN5" s="207"/>
      <c r="AO5" s="159" t="s">
        <v>27</v>
      </c>
      <c r="AP5" s="160" t="s">
        <v>28</v>
      </c>
      <c r="AQ5" s="158"/>
      <c r="AR5" s="159" t="s">
        <v>27</v>
      </c>
      <c r="AS5" s="160" t="s">
        <v>28</v>
      </c>
      <c r="AT5" s="161"/>
      <c r="AU5" s="159" t="s">
        <v>27</v>
      </c>
      <c r="AV5" s="160" t="s">
        <v>28</v>
      </c>
      <c r="AW5" s="161"/>
      <c r="AX5" s="172"/>
      <c r="AY5" s="161"/>
      <c r="AZ5" s="161"/>
      <c r="BA5" s="161"/>
    </row>
    <row r="6" spans="1:53" s="149" customFormat="1">
      <c r="A6" s="149" t="s">
        <v>53</v>
      </c>
      <c r="B6" s="209"/>
      <c r="C6" s="210"/>
      <c r="D6" s="164"/>
      <c r="E6" s="171"/>
      <c r="F6" s="210"/>
      <c r="H6" s="171"/>
      <c r="I6" s="210"/>
      <c r="L6" s="171"/>
      <c r="M6" s="210"/>
      <c r="O6" s="204"/>
      <c r="P6" s="169"/>
      <c r="Q6" s="167"/>
      <c r="R6" s="167"/>
      <c r="S6" s="167"/>
      <c r="T6" s="167"/>
      <c r="U6" s="167"/>
      <c r="V6" s="169"/>
      <c r="W6" s="100"/>
      <c r="X6" s="152"/>
      <c r="Y6" s="171"/>
      <c r="Z6" s="210"/>
      <c r="AB6" s="204"/>
      <c r="AC6" s="169"/>
      <c r="AD6" s="167"/>
      <c r="AE6" s="167"/>
      <c r="AF6" s="167"/>
      <c r="AG6" s="167"/>
      <c r="AH6" s="168"/>
      <c r="AI6" s="169"/>
      <c r="AJ6" s="100"/>
      <c r="AK6" s="151"/>
      <c r="AL6" s="171"/>
      <c r="AM6" s="210"/>
      <c r="AO6" s="167"/>
      <c r="AP6" s="169"/>
      <c r="AQ6" s="167"/>
      <c r="AR6" s="167"/>
      <c r="AS6" s="167"/>
      <c r="AT6" s="167"/>
      <c r="AU6" s="168"/>
      <c r="AV6" s="169"/>
      <c r="AW6" s="100"/>
      <c r="AX6" s="151"/>
      <c r="AY6" s="100"/>
      <c r="AZ6" s="100"/>
      <c r="BA6" s="100"/>
    </row>
    <row r="7" spans="1:53" s="149" customFormat="1">
      <c r="A7" s="171" t="s">
        <v>30</v>
      </c>
      <c r="B7" s="204">
        <v>4.5289000000000001</v>
      </c>
      <c r="C7" s="167" t="s">
        <v>70</v>
      </c>
      <c r="D7" s="169">
        <v>0.1898</v>
      </c>
      <c r="E7" s="168">
        <v>4.3221999999999996</v>
      </c>
      <c r="F7" s="167" t="s">
        <v>70</v>
      </c>
      <c r="G7" s="169">
        <v>0.20300000000000001</v>
      </c>
      <c r="H7" s="168">
        <v>4.5732999999999997</v>
      </c>
      <c r="I7" s="167" t="s">
        <v>70</v>
      </c>
      <c r="J7" s="169">
        <v>0.38129999999999997</v>
      </c>
      <c r="K7" s="169"/>
      <c r="L7" s="168"/>
      <c r="M7" s="167"/>
      <c r="O7" s="204"/>
      <c r="P7" s="169"/>
      <c r="Q7" s="167"/>
      <c r="R7" s="167"/>
      <c r="S7" s="167"/>
      <c r="T7" s="167"/>
      <c r="U7" s="167"/>
      <c r="V7" s="169"/>
      <c r="W7" s="100"/>
      <c r="X7" s="152"/>
      <c r="Y7" s="171"/>
      <c r="Z7" s="167"/>
      <c r="AB7" s="204"/>
      <c r="AC7" s="169"/>
      <c r="AD7" s="167"/>
      <c r="AE7" s="167"/>
      <c r="AF7" s="167"/>
      <c r="AG7" s="167"/>
      <c r="AH7" s="168"/>
      <c r="AI7" s="169"/>
      <c r="AJ7" s="100"/>
      <c r="AK7" s="151"/>
      <c r="AL7" s="171"/>
      <c r="AM7" s="167"/>
      <c r="AO7" s="167"/>
      <c r="AP7" s="169"/>
      <c r="AQ7" s="167"/>
      <c r="AR7" s="167"/>
      <c r="AS7" s="167"/>
      <c r="AT7" s="167"/>
      <c r="AU7" s="168"/>
      <c r="AV7" s="169"/>
      <c r="AW7" s="100"/>
      <c r="AX7" s="151"/>
      <c r="AY7" s="100"/>
      <c r="AZ7" s="100"/>
      <c r="BA7" s="100"/>
    </row>
    <row r="8" spans="1:53" s="149" customFormat="1">
      <c r="A8" s="171" t="s">
        <v>31</v>
      </c>
      <c r="B8" s="204">
        <v>5.4922000000000004</v>
      </c>
      <c r="C8" s="167" t="s">
        <v>70</v>
      </c>
      <c r="D8" s="169">
        <v>0.30580000000000002</v>
      </c>
      <c r="E8" s="168">
        <v>5.3433000000000002</v>
      </c>
      <c r="F8" s="167" t="s">
        <v>70</v>
      </c>
      <c r="G8" s="169">
        <v>0.2848</v>
      </c>
      <c r="H8" s="168">
        <v>5.4421999999999997</v>
      </c>
      <c r="I8" s="167" t="s">
        <v>70</v>
      </c>
      <c r="J8" s="169">
        <v>0.26989999999999997</v>
      </c>
      <c r="K8" s="169"/>
      <c r="L8" s="168"/>
      <c r="M8" s="167"/>
      <c r="O8" s="204"/>
      <c r="P8" s="169"/>
      <c r="Q8" s="167"/>
      <c r="R8" s="167"/>
      <c r="S8" s="167"/>
      <c r="T8" s="167"/>
      <c r="U8" s="167"/>
      <c r="V8" s="169"/>
      <c r="W8" s="100"/>
      <c r="X8" s="152"/>
      <c r="Y8" s="171"/>
      <c r="Z8" s="167"/>
      <c r="AB8" s="204"/>
      <c r="AC8" s="169"/>
      <c r="AD8" s="167"/>
      <c r="AE8" s="167"/>
      <c r="AF8" s="167"/>
      <c r="AG8" s="167"/>
      <c r="AH8" s="168"/>
      <c r="AI8" s="169"/>
      <c r="AJ8" s="100"/>
      <c r="AK8" s="151"/>
      <c r="AL8" s="171"/>
      <c r="AM8" s="167"/>
      <c r="AO8" s="167"/>
      <c r="AP8" s="169"/>
      <c r="AQ8" s="167"/>
      <c r="AR8" s="167"/>
      <c r="AS8" s="167"/>
      <c r="AT8" s="167"/>
      <c r="AU8" s="168"/>
      <c r="AV8" s="169"/>
      <c r="AW8" s="100"/>
      <c r="AX8" s="151"/>
      <c r="AY8" s="100"/>
      <c r="AZ8" s="100"/>
      <c r="BA8" s="100"/>
    </row>
    <row r="9" spans="1:53" s="149" customFormat="1">
      <c r="A9" s="171" t="s">
        <v>32</v>
      </c>
      <c r="B9" s="168">
        <v>5.0106000000000002</v>
      </c>
      <c r="C9" s="167" t="s">
        <v>70</v>
      </c>
      <c r="D9" s="169">
        <v>0.55369999999999997</v>
      </c>
      <c r="E9" s="204">
        <v>4.8327999999999998</v>
      </c>
      <c r="F9" s="167" t="s">
        <v>70</v>
      </c>
      <c r="G9" s="169">
        <v>0.5776</v>
      </c>
      <c r="H9" s="168">
        <v>5.0077999999999996</v>
      </c>
      <c r="I9" s="167" t="s">
        <v>70</v>
      </c>
      <c r="J9" s="169">
        <v>0.55000000000000004</v>
      </c>
      <c r="K9" s="169"/>
      <c r="L9" s="168">
        <v>-0.17780000000000001</v>
      </c>
      <c r="M9" s="167" t="s">
        <v>70</v>
      </c>
      <c r="N9" s="169">
        <v>0.12950382940309282</v>
      </c>
      <c r="O9" s="204">
        <v>-0.23089999999999999</v>
      </c>
      <c r="P9" s="169">
        <v>-0.12470000000000001</v>
      </c>
      <c r="Q9" s="167">
        <f>L9/$D9*(1-(3/(4*17-1)))</f>
        <v>-0.30673434345340306</v>
      </c>
      <c r="R9" s="168">
        <f>O9/$D9*(1-(3/(4*17-1)))</f>
        <v>-0.39834060688071293</v>
      </c>
      <c r="S9" s="169">
        <f>P9/$D9*(1-(3/(4*17-1)))</f>
        <v>-0.21512808002609315</v>
      </c>
      <c r="T9" s="167">
        <v>-1.3728</v>
      </c>
      <c r="U9" s="168">
        <v>-1.9045000000000001</v>
      </c>
      <c r="V9" s="169">
        <v>-0.81279999999999997</v>
      </c>
      <c r="W9" s="106" t="s">
        <v>33</v>
      </c>
      <c r="X9" s="152"/>
      <c r="Y9" s="168">
        <v>0.17499999999999999</v>
      </c>
      <c r="Z9" s="167" t="s">
        <v>70</v>
      </c>
      <c r="AA9" s="169">
        <v>0.23238532909043666</v>
      </c>
      <c r="AB9" s="204">
        <v>7.9699999999999993E-2</v>
      </c>
      <c r="AC9" s="169">
        <v>0.27029999999999998</v>
      </c>
      <c r="AD9" s="167">
        <f>Y9/$D9*(1-(3/(4*17-1)))</f>
        <v>0.30190388135177465</v>
      </c>
      <c r="AE9" s="168">
        <f>AB9/$D9*(1-(3/(4*17-1)))</f>
        <v>0.13749565339277964</v>
      </c>
      <c r="AF9" s="169">
        <f>AC9/$D9*(1-(3/(4*17-1)))</f>
        <v>0.46631210931076961</v>
      </c>
      <c r="AG9" s="167">
        <v>0.75309999999999999</v>
      </c>
      <c r="AH9" s="168">
        <v>0.30230000000000001</v>
      </c>
      <c r="AI9" s="169">
        <v>1.1849000000000001</v>
      </c>
      <c r="AJ9" s="106">
        <v>1.5900000000000001E-2</v>
      </c>
      <c r="AK9" s="151"/>
      <c r="AL9" s="168">
        <v>-2.8E-3</v>
      </c>
      <c r="AM9" s="167" t="s">
        <v>70</v>
      </c>
      <c r="AN9" s="169">
        <v>0.25712907162964699</v>
      </c>
      <c r="AO9" s="204">
        <v>-0.1082</v>
      </c>
      <c r="AP9" s="169">
        <v>0.1027</v>
      </c>
      <c r="AQ9" s="167">
        <f>AL9/$D9*(1-(3/(4*17-1)))</f>
        <v>-4.8304621016283947E-3</v>
      </c>
      <c r="AR9" s="168">
        <f>AO9/$D9*(1-(3/(4*17-1)))</f>
        <v>-0.18666285692721155</v>
      </c>
      <c r="AS9" s="169">
        <f>AP9/$D9*(1-(3/(4*17-1)))</f>
        <v>0.1771744492275843</v>
      </c>
      <c r="AT9" s="167">
        <v>-1.0800000000000001E-2</v>
      </c>
      <c r="AU9" s="168">
        <v>-0.39839999999999998</v>
      </c>
      <c r="AV9" s="169">
        <v>0.37709999999999999</v>
      </c>
      <c r="AW9" s="106">
        <v>1</v>
      </c>
      <c r="AX9" s="151"/>
      <c r="AY9" s="106">
        <v>4.7000000000000002E-3</v>
      </c>
      <c r="AZ9" s="106" t="s">
        <v>33</v>
      </c>
      <c r="BA9" s="106">
        <v>0.30919999999999997</v>
      </c>
    </row>
    <row r="10" spans="1:53" s="149" customFormat="1">
      <c r="A10" s="149" t="s">
        <v>54</v>
      </c>
      <c r="B10" s="165"/>
      <c r="C10" s="210"/>
      <c r="D10" s="164"/>
      <c r="E10" s="165"/>
      <c r="F10" s="210"/>
      <c r="H10" s="171"/>
      <c r="I10" s="210"/>
      <c r="L10" s="165"/>
      <c r="M10" s="210"/>
      <c r="N10" s="164"/>
      <c r="O10" s="209"/>
      <c r="P10" s="164"/>
      <c r="Q10" s="167"/>
      <c r="R10" s="168"/>
      <c r="S10" s="169"/>
      <c r="T10" s="167"/>
      <c r="U10" s="168"/>
      <c r="V10" s="169"/>
      <c r="W10" s="106"/>
      <c r="X10" s="152"/>
      <c r="Y10" s="171"/>
      <c r="Z10" s="210"/>
      <c r="AA10" s="164"/>
      <c r="AB10" s="204"/>
      <c r="AC10" s="169"/>
      <c r="AD10" s="167"/>
      <c r="AE10" s="167"/>
      <c r="AF10" s="167"/>
      <c r="AG10" s="167"/>
      <c r="AH10" s="168"/>
      <c r="AI10" s="169"/>
      <c r="AJ10" s="106"/>
      <c r="AK10" s="151"/>
      <c r="AL10" s="171"/>
      <c r="AM10" s="210"/>
      <c r="AN10" s="164"/>
      <c r="AO10" s="167"/>
      <c r="AP10" s="169"/>
      <c r="AQ10" s="167"/>
      <c r="AR10" s="167"/>
      <c r="AS10" s="167"/>
      <c r="AT10" s="167"/>
      <c r="AU10" s="168"/>
      <c r="AV10" s="169"/>
      <c r="AW10" s="106"/>
      <c r="AX10" s="151"/>
      <c r="AY10" s="106"/>
      <c r="AZ10" s="106"/>
      <c r="BA10" s="106"/>
    </row>
    <row r="11" spans="1:53" s="149" customFormat="1">
      <c r="A11" s="171" t="s">
        <v>30</v>
      </c>
      <c r="B11" s="165">
        <v>17.444400000000002</v>
      </c>
      <c r="C11" s="210" t="s">
        <v>70</v>
      </c>
      <c r="D11" s="164">
        <v>1.7756000000000001</v>
      </c>
      <c r="E11" s="209">
        <v>16.777799999999999</v>
      </c>
      <c r="F11" s="210" t="s">
        <v>70</v>
      </c>
      <c r="G11" s="164">
        <v>1.3489</v>
      </c>
      <c r="H11" s="209">
        <v>17.277799999999999</v>
      </c>
      <c r="I11" s="210" t="s">
        <v>70</v>
      </c>
      <c r="J11" s="164">
        <v>2.0632000000000001</v>
      </c>
      <c r="K11" s="164"/>
      <c r="L11" s="165"/>
      <c r="M11" s="210"/>
      <c r="N11" s="164"/>
      <c r="O11" s="209"/>
      <c r="P11" s="164"/>
      <c r="Q11" s="167"/>
      <c r="R11" s="168"/>
      <c r="S11" s="169"/>
      <c r="T11" s="167"/>
      <c r="U11" s="168"/>
      <c r="V11" s="169"/>
      <c r="W11" s="106"/>
      <c r="X11" s="152"/>
      <c r="Y11" s="171"/>
      <c r="Z11" s="210"/>
      <c r="AA11" s="164"/>
      <c r="AB11" s="204"/>
      <c r="AC11" s="169"/>
      <c r="AD11" s="167"/>
      <c r="AE11" s="167"/>
      <c r="AF11" s="167"/>
      <c r="AG11" s="167"/>
      <c r="AH11" s="168"/>
      <c r="AI11" s="169"/>
      <c r="AJ11" s="106"/>
      <c r="AK11" s="151"/>
      <c r="AL11" s="171"/>
      <c r="AM11" s="210"/>
      <c r="AN11" s="164"/>
      <c r="AO11" s="167"/>
      <c r="AP11" s="169"/>
      <c r="AQ11" s="167"/>
      <c r="AR11" s="167"/>
      <c r="AS11" s="167"/>
      <c r="AT11" s="167"/>
      <c r="AU11" s="168"/>
      <c r="AV11" s="169"/>
      <c r="AW11" s="106"/>
      <c r="AX11" s="151"/>
      <c r="AY11" s="106"/>
      <c r="AZ11" s="106"/>
      <c r="BA11" s="106"/>
    </row>
    <row r="12" spans="1:53" s="149" customFormat="1">
      <c r="A12" s="171" t="s">
        <v>31</v>
      </c>
      <c r="B12" s="165">
        <v>20.222200000000001</v>
      </c>
      <c r="C12" s="210" t="s">
        <v>70</v>
      </c>
      <c r="D12" s="164">
        <v>1.3489</v>
      </c>
      <c r="E12" s="209">
        <v>19.333300000000001</v>
      </c>
      <c r="F12" s="210" t="s">
        <v>70</v>
      </c>
      <c r="G12" s="164">
        <v>1.4360999999999999</v>
      </c>
      <c r="H12" s="209">
        <v>20</v>
      </c>
      <c r="I12" s="210" t="s">
        <v>70</v>
      </c>
      <c r="J12" s="164">
        <v>1.4360999999999999</v>
      </c>
      <c r="K12" s="164"/>
      <c r="L12" s="165"/>
      <c r="M12" s="210"/>
      <c r="N12" s="164"/>
      <c r="O12" s="209"/>
      <c r="P12" s="164"/>
      <c r="Q12" s="167"/>
      <c r="R12" s="168"/>
      <c r="S12" s="169"/>
      <c r="T12" s="167"/>
      <c r="U12" s="168"/>
      <c r="V12" s="169"/>
      <c r="W12" s="106"/>
      <c r="X12" s="152"/>
      <c r="Y12" s="171"/>
      <c r="Z12" s="210"/>
      <c r="AB12" s="204"/>
      <c r="AC12" s="169"/>
      <c r="AD12" s="167"/>
      <c r="AE12" s="167"/>
      <c r="AF12" s="167"/>
      <c r="AG12" s="167"/>
      <c r="AH12" s="168"/>
      <c r="AI12" s="169"/>
      <c r="AJ12" s="106"/>
      <c r="AK12" s="151"/>
      <c r="AL12" s="171"/>
      <c r="AM12" s="210"/>
      <c r="AO12" s="167"/>
      <c r="AP12" s="169"/>
      <c r="AQ12" s="167"/>
      <c r="AR12" s="167"/>
      <c r="AS12" s="167"/>
      <c r="AT12" s="167"/>
      <c r="AU12" s="168"/>
      <c r="AV12" s="169"/>
      <c r="AW12" s="106"/>
      <c r="AX12" s="151"/>
      <c r="AY12" s="106"/>
      <c r="AZ12" s="106"/>
      <c r="BA12" s="106"/>
    </row>
    <row r="13" spans="1:53" s="149" customFormat="1">
      <c r="A13" s="171" t="s">
        <v>32</v>
      </c>
      <c r="B13" s="209">
        <v>18.833300000000001</v>
      </c>
      <c r="C13" s="210" t="s">
        <v>70</v>
      </c>
      <c r="D13" s="164">
        <v>2.0933999999999999</v>
      </c>
      <c r="E13" s="209">
        <v>18.055599999999998</v>
      </c>
      <c r="F13" s="210" t="s">
        <v>70</v>
      </c>
      <c r="G13" s="164">
        <v>1.8855999999999999</v>
      </c>
      <c r="H13" s="209">
        <v>18.6389</v>
      </c>
      <c r="I13" s="210" t="s">
        <v>70</v>
      </c>
      <c r="J13" s="164">
        <v>2.2216</v>
      </c>
      <c r="K13" s="164"/>
      <c r="L13" s="165">
        <v>-0.77780000000000005</v>
      </c>
      <c r="M13" s="210" t="s">
        <v>70</v>
      </c>
      <c r="N13" s="164">
        <v>0.73208449814095955</v>
      </c>
      <c r="O13" s="209">
        <v>-1.0780000000000001</v>
      </c>
      <c r="P13" s="164">
        <v>-0.47760000000000002</v>
      </c>
      <c r="Q13" s="167">
        <f>L13/$D13*(1-(3/(4*17-1)))</f>
        <v>-0.35491216887759541</v>
      </c>
      <c r="R13" s="168">
        <f>O13/$D13*(1-(3/(4*17-1)))</f>
        <v>-0.49189421194400601</v>
      </c>
      <c r="S13" s="169">
        <f>P13/$D13*(1-(3/(4*17-1)))</f>
        <v>-0.21793012581118484</v>
      </c>
      <c r="T13" s="167">
        <v>-1.0624</v>
      </c>
      <c r="U13" s="168">
        <v>-1.5388999999999999</v>
      </c>
      <c r="V13" s="169">
        <v>-0.56169999999999998</v>
      </c>
      <c r="W13" s="106" t="s">
        <v>33</v>
      </c>
      <c r="X13" s="152"/>
      <c r="Y13" s="165">
        <v>0.58330000000000004</v>
      </c>
      <c r="Z13" s="210" t="s">
        <v>70</v>
      </c>
      <c r="AA13" s="164">
        <v>0.7717436331412898</v>
      </c>
      <c r="AB13" s="209">
        <v>0.26690000000000003</v>
      </c>
      <c r="AC13" s="164">
        <v>0.89980000000000004</v>
      </c>
      <c r="AD13" s="167">
        <f>Y13/$D13*(1-(3/(4*17-1)))</f>
        <v>0.26616131152777245</v>
      </c>
      <c r="AE13" s="168">
        <f>AB13/$D13*(1-(3/(4*17-1)))</f>
        <v>0.12178716620394732</v>
      </c>
      <c r="AF13" s="169">
        <f>AC13/$D13*(1-(3/(4*17-1)))</f>
        <v>0.41058108711244579</v>
      </c>
      <c r="AG13" s="167">
        <v>0.75590000000000002</v>
      </c>
      <c r="AH13" s="168">
        <v>0.30470000000000003</v>
      </c>
      <c r="AI13" s="169">
        <v>1.1879999999999999</v>
      </c>
      <c r="AJ13" s="106">
        <v>1.55E-2</v>
      </c>
      <c r="AK13" s="151"/>
      <c r="AL13" s="165">
        <v>-0.19439999999999999</v>
      </c>
      <c r="AM13" s="210" t="s">
        <v>70</v>
      </c>
      <c r="AN13" s="164">
        <v>0.90973313619157969</v>
      </c>
      <c r="AO13" s="210">
        <v>-0.5675</v>
      </c>
      <c r="AP13" s="164">
        <v>0.17860000000000001</v>
      </c>
      <c r="AQ13" s="167">
        <f>AL13/$D13*(1-(3/(4*17-1)))</f>
        <v>-8.8705227088974728E-2</v>
      </c>
      <c r="AR13" s="168">
        <f>AO13/$D13*(1-(3/(4*17-1)))</f>
        <v>-0.25895173031375085</v>
      </c>
      <c r="AS13" s="169">
        <f>AP13/$D13*(1-(3/(4*17-1)))</f>
        <v>8.1495645874953129E-2</v>
      </c>
      <c r="AT13" s="167">
        <v>-0.2137</v>
      </c>
      <c r="AU13" s="168">
        <v>-0.60289999999999999</v>
      </c>
      <c r="AV13" s="169">
        <v>0.18160000000000001</v>
      </c>
      <c r="AW13" s="106">
        <v>1</v>
      </c>
      <c r="AX13" s="151"/>
      <c r="AY13" s="106">
        <v>1E-3</v>
      </c>
      <c r="AZ13" s="106">
        <v>1.6999999999999999E-3</v>
      </c>
      <c r="BA13" s="106">
        <v>0.83989999999999998</v>
      </c>
    </row>
    <row r="14" spans="1:53" ht="14.5">
      <c r="A14" s="163" t="s">
        <v>37</v>
      </c>
      <c r="B14" s="205"/>
      <c r="C14" s="147"/>
      <c r="D14" s="146"/>
      <c r="E14" s="211"/>
      <c r="F14" s="147"/>
      <c r="G14" s="146"/>
      <c r="H14" s="211"/>
      <c r="I14" s="147"/>
      <c r="J14" s="146"/>
      <c r="L14" s="211"/>
      <c r="M14" s="147"/>
      <c r="N14" s="146"/>
      <c r="O14" s="212"/>
      <c r="P14" s="213"/>
      <c r="Q14" s="214"/>
      <c r="R14" s="211"/>
      <c r="S14" s="146"/>
      <c r="T14" s="215"/>
      <c r="U14" s="216"/>
      <c r="V14" s="213"/>
      <c r="W14" s="217"/>
      <c r="Y14" s="211"/>
      <c r="Z14" s="147"/>
      <c r="AA14" s="146"/>
      <c r="AB14" s="212"/>
      <c r="AC14" s="213"/>
      <c r="AD14" s="214"/>
      <c r="AE14" s="214"/>
      <c r="AF14" s="214"/>
      <c r="AG14" s="215"/>
      <c r="AH14" s="216"/>
      <c r="AI14" s="213"/>
      <c r="AJ14" s="217"/>
      <c r="AL14" s="211"/>
      <c r="AM14" s="147"/>
      <c r="AN14" s="146"/>
      <c r="AO14" s="216"/>
      <c r="AP14" s="213"/>
      <c r="AQ14" s="214"/>
      <c r="AR14" s="214"/>
      <c r="AS14" s="214"/>
      <c r="AT14" s="215"/>
      <c r="AU14" s="216"/>
      <c r="AV14" s="213"/>
      <c r="AW14" s="217"/>
      <c r="AY14" s="217"/>
      <c r="AZ14" s="217"/>
      <c r="BA14" s="217"/>
    </row>
    <row r="15" spans="1:53">
      <c r="A15" s="149" t="s">
        <v>38</v>
      </c>
      <c r="B15" s="218"/>
      <c r="C15" s="219"/>
      <c r="D15" s="220"/>
      <c r="F15" s="219"/>
      <c r="I15" s="219"/>
      <c r="M15" s="219"/>
      <c r="W15" s="106"/>
      <c r="Z15" s="219"/>
      <c r="AJ15" s="106"/>
      <c r="AM15" s="219"/>
      <c r="AR15" s="170"/>
      <c r="AS15" s="170"/>
      <c r="AW15" s="106"/>
      <c r="AY15" s="106"/>
      <c r="AZ15" s="106"/>
      <c r="BA15" s="106"/>
    </row>
    <row r="16" spans="1:53">
      <c r="A16" s="171" t="s">
        <v>73</v>
      </c>
      <c r="B16" s="218">
        <v>58.622199999999999</v>
      </c>
      <c r="C16" s="167" t="s">
        <v>70</v>
      </c>
      <c r="D16" s="220">
        <v>8.2576999999999998</v>
      </c>
      <c r="E16" s="221">
        <v>57.366700000000002</v>
      </c>
      <c r="F16" s="167" t="s">
        <v>70</v>
      </c>
      <c r="G16" s="220">
        <v>8.7957000000000001</v>
      </c>
      <c r="H16" s="221">
        <v>55.283299999999997</v>
      </c>
      <c r="I16" s="167" t="s">
        <v>70</v>
      </c>
      <c r="J16" s="220">
        <v>7.7683999999999997</v>
      </c>
      <c r="K16" s="220"/>
      <c r="L16" s="221">
        <v>-1.2556</v>
      </c>
      <c r="M16" s="167" t="s">
        <v>70</v>
      </c>
      <c r="N16" s="220">
        <v>4.2054897206924284</v>
      </c>
      <c r="O16" s="218">
        <v>-2.9799000000000002</v>
      </c>
      <c r="P16" s="220">
        <v>0.46879999999999999</v>
      </c>
      <c r="Q16" s="167">
        <f t="shared" ref="Q16:Q19" si="0">L16/$D16*(1-(3/(4*17-1)))</f>
        <v>-0.14524372458161619</v>
      </c>
      <c r="R16" s="168">
        <f t="shared" ref="R16:R19" si="1">O16/$D16*(1-(3/(4*17-1)))</f>
        <v>-0.34470514087349319</v>
      </c>
      <c r="S16" s="169">
        <f t="shared" ref="S16:S19" si="2">P16/$D16*(1-(3/(4*17-1)))</f>
        <v>5.4229259385044332E-2</v>
      </c>
      <c r="T16" s="167">
        <v>-0.29859999999999998</v>
      </c>
      <c r="U16" s="168">
        <v>-0.69089999999999996</v>
      </c>
      <c r="V16" s="169">
        <v>0.1023</v>
      </c>
      <c r="W16" s="106">
        <v>0.66710000000000003</v>
      </c>
      <c r="Y16" s="221">
        <v>-2.0832999999999999</v>
      </c>
      <c r="Z16" s="167" t="s">
        <v>70</v>
      </c>
      <c r="AA16" s="220">
        <v>4.397225060796198</v>
      </c>
      <c r="AB16" s="218">
        <v>-3.8862999999999999</v>
      </c>
      <c r="AC16" s="220">
        <v>-0.28029999999999999</v>
      </c>
      <c r="AD16" s="167">
        <f t="shared" ref="AD16:AD19" si="3">Y16/$D16*(1-(3/(4*17-1)))</f>
        <v>-0.24098936876463919</v>
      </c>
      <c r="AE16" s="168">
        <f t="shared" ref="AE16:AE19" si="4">AB16/$D16*(1-(3/(4*17-1)))</f>
        <v>-0.44955454511113008</v>
      </c>
      <c r="AF16" s="169">
        <f t="shared" ref="AF16:AF19" si="5">AC16/$D16*(1-(3/(4*17-1)))</f>
        <v>-3.2424192418148305E-2</v>
      </c>
      <c r="AG16" s="167">
        <v>-0.4738</v>
      </c>
      <c r="AH16" s="168">
        <v>-0.87709999999999999</v>
      </c>
      <c r="AI16" s="169">
        <v>-5.7500000000000002E-2</v>
      </c>
      <c r="AJ16" s="106">
        <v>0.1817</v>
      </c>
      <c r="AL16" s="221">
        <v>-3.3389000000000002</v>
      </c>
      <c r="AM16" s="167" t="s">
        <v>70</v>
      </c>
      <c r="AN16" s="220">
        <v>3.2027816749688607</v>
      </c>
      <c r="AO16" s="221">
        <v>-4.6520999999999999</v>
      </c>
      <c r="AP16" s="220">
        <v>-2.0257000000000001</v>
      </c>
      <c r="AQ16" s="167">
        <f t="shared" ref="AQ16:AQ19" si="6">AL16/$D16*(1-(3/(4*17-1)))</f>
        <v>-0.38623309334625539</v>
      </c>
      <c r="AR16" s="168">
        <f t="shared" ref="AR16:AR19" si="7">AO16/$D16*(1-(3/(4*17-1)))</f>
        <v>-0.53813979860316719</v>
      </c>
      <c r="AS16" s="169">
        <f t="shared" ref="AS16:AS19" si="8">AP16/$D16*(1-(3/(4*17-1)))</f>
        <v>-0.23432638808934367</v>
      </c>
      <c r="AT16" s="167">
        <v>-1.0425</v>
      </c>
      <c r="AU16" s="168">
        <v>-1.5158</v>
      </c>
      <c r="AV16" s="169">
        <v>-0.54530000000000001</v>
      </c>
      <c r="AW16" s="106">
        <v>1.1000000000000001E-3</v>
      </c>
      <c r="AY16" s="106">
        <v>4.3E-3</v>
      </c>
      <c r="AZ16" s="106">
        <v>6.1400000000000003E-2</v>
      </c>
      <c r="BA16" s="106">
        <v>0.38850000000000001</v>
      </c>
    </row>
    <row r="17" spans="1:53">
      <c r="A17" s="171" t="s">
        <v>39</v>
      </c>
      <c r="B17" s="218">
        <v>58.277799999999999</v>
      </c>
      <c r="C17" s="167" t="s">
        <v>70</v>
      </c>
      <c r="D17" s="220">
        <v>8.5014000000000003</v>
      </c>
      <c r="E17" s="221">
        <v>58.7</v>
      </c>
      <c r="F17" s="167" t="s">
        <v>70</v>
      </c>
      <c r="G17" s="220">
        <v>8.3985000000000003</v>
      </c>
      <c r="H17" s="221">
        <v>55.322200000000002</v>
      </c>
      <c r="I17" s="167" t="s">
        <v>70</v>
      </c>
      <c r="J17" s="220">
        <v>7.6475</v>
      </c>
      <c r="K17" s="220"/>
      <c r="L17" s="221">
        <v>0.42220000000000002</v>
      </c>
      <c r="M17" s="167" t="s">
        <v>70</v>
      </c>
      <c r="N17" s="220">
        <v>2.9384981269059982</v>
      </c>
      <c r="O17" s="218">
        <v>-0.78259999999999996</v>
      </c>
      <c r="P17" s="220">
        <v>1.6271</v>
      </c>
      <c r="Q17" s="167">
        <f t="shared" si="0"/>
        <v>4.7438718609647781E-2</v>
      </c>
      <c r="R17" s="168">
        <f t="shared" si="1"/>
        <v>-8.7933541411440913E-2</v>
      </c>
      <c r="S17" s="169">
        <f t="shared" si="2"/>
        <v>0.18282221470809548</v>
      </c>
      <c r="T17" s="167">
        <v>0.14369999999999999</v>
      </c>
      <c r="U17" s="168">
        <v>-0.2482</v>
      </c>
      <c r="V17" s="169">
        <v>0.53139999999999998</v>
      </c>
      <c r="W17" s="106">
        <v>1</v>
      </c>
      <c r="Y17" s="221">
        <v>-3.3778000000000001</v>
      </c>
      <c r="Z17" s="167" t="s">
        <v>70</v>
      </c>
      <c r="AA17" s="220">
        <v>2.6400881347934435</v>
      </c>
      <c r="AB17" s="218">
        <v>-4.4603000000000002</v>
      </c>
      <c r="AC17" s="220">
        <v>-2.2953000000000001</v>
      </c>
      <c r="AD17" s="167">
        <f t="shared" si="3"/>
        <v>-0.37953222103190026</v>
      </c>
      <c r="AE17" s="168">
        <f t="shared" si="4"/>
        <v>-0.50116275844294655</v>
      </c>
      <c r="AF17" s="169">
        <f t="shared" si="5"/>
        <v>-0.25790168362085403</v>
      </c>
      <c r="AG17" s="167">
        <v>-1.2794000000000001</v>
      </c>
      <c r="AH17" s="168">
        <v>-1.7936000000000001</v>
      </c>
      <c r="AI17" s="169">
        <v>-0.73809999999999998</v>
      </c>
      <c r="AJ17" s="106" t="s">
        <v>42</v>
      </c>
      <c r="AL17" s="221">
        <v>-2.9556</v>
      </c>
      <c r="AM17" s="167" t="s">
        <v>70</v>
      </c>
      <c r="AN17" s="220">
        <v>2.7907878335742664</v>
      </c>
      <c r="AO17" s="221">
        <v>-4.0998999999999999</v>
      </c>
      <c r="AP17" s="220">
        <v>-1.8112999999999999</v>
      </c>
      <c r="AQ17" s="167">
        <f t="shared" si="6"/>
        <v>-0.3320935024222525</v>
      </c>
      <c r="AR17" s="168">
        <f t="shared" si="7"/>
        <v>-0.46066793564115338</v>
      </c>
      <c r="AS17" s="169">
        <f t="shared" si="8"/>
        <v>-0.20351906920335155</v>
      </c>
      <c r="AT17" s="167">
        <v>-1.0589999999999999</v>
      </c>
      <c r="AU17" s="168">
        <v>-1.5349999999999999</v>
      </c>
      <c r="AV17" s="169">
        <v>-0.55889999999999995</v>
      </c>
      <c r="AW17" s="106" t="s">
        <v>42</v>
      </c>
      <c r="AY17" s="106" t="s">
        <v>33</v>
      </c>
      <c r="AZ17" s="106">
        <v>9.5699999999999993E-2</v>
      </c>
      <c r="BA17" s="106">
        <v>8.9599999999999999E-2</v>
      </c>
    </row>
    <row r="18" spans="1:53">
      <c r="A18" s="171" t="s">
        <v>40</v>
      </c>
      <c r="B18" s="218">
        <v>57.572200000000002</v>
      </c>
      <c r="C18" s="167" t="s">
        <v>70</v>
      </c>
      <c r="D18" s="220">
        <v>7.7404000000000002</v>
      </c>
      <c r="E18" s="221">
        <v>58.85</v>
      </c>
      <c r="F18" s="167" t="s">
        <v>70</v>
      </c>
      <c r="G18" s="220">
        <v>8.5287000000000006</v>
      </c>
      <c r="H18" s="221">
        <v>55.577800000000003</v>
      </c>
      <c r="I18" s="167" t="s">
        <v>70</v>
      </c>
      <c r="J18" s="220">
        <v>7.7302</v>
      </c>
      <c r="K18" s="220"/>
      <c r="L18" s="221">
        <v>1.2778</v>
      </c>
      <c r="M18" s="167" t="s">
        <v>70</v>
      </c>
      <c r="N18" s="220">
        <v>2.9546684009338722</v>
      </c>
      <c r="O18" s="218">
        <v>6.6299999999999998E-2</v>
      </c>
      <c r="P18" s="220">
        <v>2.4893000000000001</v>
      </c>
      <c r="Q18" s="167">
        <f t="shared" si="0"/>
        <v>0.15769018069180735</v>
      </c>
      <c r="R18" s="168">
        <f t="shared" si="1"/>
        <v>8.1819212551782969E-3</v>
      </c>
      <c r="S18" s="169">
        <f t="shared" si="2"/>
        <v>0.30719844012843639</v>
      </c>
      <c r="T18" s="167">
        <v>0.4325</v>
      </c>
      <c r="U18" s="168">
        <v>2.0299999999999999E-2</v>
      </c>
      <c r="V18" s="169">
        <v>0.83260000000000001</v>
      </c>
      <c r="W18" s="106">
        <v>0.25230000000000002</v>
      </c>
      <c r="Y18" s="221">
        <v>-3.2722000000000002</v>
      </c>
      <c r="Z18" s="167" t="s">
        <v>70</v>
      </c>
      <c r="AA18" s="220">
        <v>1.8889167625778833</v>
      </c>
      <c r="AB18" s="218">
        <v>-4.0467000000000004</v>
      </c>
      <c r="AC18" s="220">
        <v>-2.4977</v>
      </c>
      <c r="AD18" s="167">
        <f t="shared" si="3"/>
        <v>-0.4038142191733699</v>
      </c>
      <c r="AE18" s="168">
        <f t="shared" si="4"/>
        <v>-0.49939337471085998</v>
      </c>
      <c r="AF18" s="169">
        <f t="shared" si="5"/>
        <v>-0.30823506363587977</v>
      </c>
      <c r="AG18" s="167">
        <v>-1.7323</v>
      </c>
      <c r="AH18" s="168">
        <v>-2.3370000000000002</v>
      </c>
      <c r="AI18" s="169">
        <v>-1.0953999999999999</v>
      </c>
      <c r="AJ18" s="106" t="s">
        <v>42</v>
      </c>
      <c r="AL18" s="221">
        <v>-1.9944</v>
      </c>
      <c r="AM18" s="167" t="s">
        <v>70</v>
      </c>
      <c r="AN18" s="220">
        <v>2.6838234846449986</v>
      </c>
      <c r="AO18" s="221">
        <v>-3.0949</v>
      </c>
      <c r="AP18" s="220">
        <v>-0.89400000000000002</v>
      </c>
      <c r="AQ18" s="167">
        <f t="shared" si="6"/>
        <v>-0.24612403848156247</v>
      </c>
      <c r="AR18" s="168">
        <f t="shared" si="7"/>
        <v>-0.38193405871268943</v>
      </c>
      <c r="AS18" s="169">
        <f t="shared" si="8"/>
        <v>-0.11032635900647658</v>
      </c>
      <c r="AT18" s="167">
        <v>-0.74309999999999998</v>
      </c>
      <c r="AU18" s="168">
        <v>-1.1737</v>
      </c>
      <c r="AV18" s="169">
        <v>-0.29370000000000002</v>
      </c>
      <c r="AW18" s="106">
        <v>1.7399999999999999E-2</v>
      </c>
      <c r="AY18" s="106" t="s">
        <v>33</v>
      </c>
      <c r="AZ18" s="106">
        <v>9.9699999999999997E-2</v>
      </c>
      <c r="BA18" s="106">
        <v>0.15049999999999999</v>
      </c>
    </row>
    <row r="19" spans="1:53">
      <c r="A19" s="171" t="s">
        <v>41</v>
      </c>
      <c r="B19" s="218">
        <v>57.488900000000001</v>
      </c>
      <c r="C19" s="167" t="s">
        <v>70</v>
      </c>
      <c r="D19" s="220">
        <v>7.1650999999999998</v>
      </c>
      <c r="E19" s="221">
        <v>58.944400000000002</v>
      </c>
      <c r="F19" s="167" t="s">
        <v>70</v>
      </c>
      <c r="G19" s="220">
        <v>7.8082000000000003</v>
      </c>
      <c r="H19" s="221">
        <v>56.044400000000003</v>
      </c>
      <c r="I19" s="167" t="s">
        <v>70</v>
      </c>
      <c r="J19" s="220">
        <v>7.8432000000000004</v>
      </c>
      <c r="K19" s="220"/>
      <c r="L19" s="221">
        <v>1.4556</v>
      </c>
      <c r="M19" s="167" t="s">
        <v>70</v>
      </c>
      <c r="N19" s="220">
        <v>2.6104365698034737</v>
      </c>
      <c r="O19" s="218">
        <v>0.38519999999999999</v>
      </c>
      <c r="P19" s="220">
        <v>2.5259</v>
      </c>
      <c r="Q19" s="167">
        <f t="shared" si="0"/>
        <v>0.19405505583969729</v>
      </c>
      <c r="R19" s="168">
        <f t="shared" si="1"/>
        <v>5.1353398948510161E-2</v>
      </c>
      <c r="S19" s="169">
        <f t="shared" si="2"/>
        <v>0.33674338111121971</v>
      </c>
      <c r="T19" s="167">
        <v>0.55759999999999998</v>
      </c>
      <c r="U19" s="168">
        <v>0.13220000000000001</v>
      </c>
      <c r="V19" s="169">
        <v>0.96809999999999996</v>
      </c>
      <c r="W19" s="106">
        <v>9.0399999999999994E-2</v>
      </c>
      <c r="Y19" s="221">
        <v>-2.9</v>
      </c>
      <c r="Z19" s="167" t="s">
        <v>70</v>
      </c>
      <c r="AA19" s="220">
        <v>1.7149858514250889</v>
      </c>
      <c r="AB19" s="218">
        <v>-3.6032000000000002</v>
      </c>
      <c r="AC19" s="220">
        <v>-2.1968000000000001</v>
      </c>
      <c r="AD19" s="167">
        <f t="shared" si="3"/>
        <v>-0.38661697027694564</v>
      </c>
      <c r="AE19" s="168">
        <f t="shared" si="4"/>
        <v>-0.48036491975927265</v>
      </c>
      <c r="AF19" s="169">
        <f t="shared" si="5"/>
        <v>-0.29286902079461868</v>
      </c>
      <c r="AG19" s="167">
        <v>-1.6910000000000001</v>
      </c>
      <c r="AH19" s="168">
        <v>-2.2869000000000002</v>
      </c>
      <c r="AI19" s="169">
        <v>-1.0632999999999999</v>
      </c>
      <c r="AJ19" s="106" t="s">
        <v>42</v>
      </c>
      <c r="AL19" s="221">
        <v>-1.4443999999999999</v>
      </c>
      <c r="AM19" s="167" t="s">
        <v>70</v>
      </c>
      <c r="AN19" s="220">
        <v>2.4314658426124049</v>
      </c>
      <c r="AO19" s="221">
        <v>-2.4413999999999998</v>
      </c>
      <c r="AP19" s="220">
        <v>-0.44750000000000001</v>
      </c>
      <c r="AQ19" s="167">
        <f t="shared" si="6"/>
        <v>-0.19256191443724838</v>
      </c>
      <c r="AR19" s="168">
        <f t="shared" si="7"/>
        <v>-0.32547816249452932</v>
      </c>
      <c r="AS19" s="169">
        <f t="shared" si="8"/>
        <v>-5.9658997999632132E-2</v>
      </c>
      <c r="AT19" s="167">
        <v>-0.59409999999999996</v>
      </c>
      <c r="AU19" s="168">
        <v>-1.008</v>
      </c>
      <c r="AV19" s="169">
        <v>-0.1643</v>
      </c>
      <c r="AW19" s="106">
        <v>6.6000000000000003E-2</v>
      </c>
      <c r="AY19" s="106" t="s">
        <v>33</v>
      </c>
      <c r="AZ19" s="106">
        <v>8.8200000000000001E-2</v>
      </c>
      <c r="BA19" s="106">
        <v>3.85E-2</v>
      </c>
    </row>
    <row r="20" spans="1:53">
      <c r="A20" s="149" t="s">
        <v>43</v>
      </c>
      <c r="B20" s="218"/>
      <c r="C20" s="219"/>
      <c r="D20" s="220"/>
      <c r="F20" s="219"/>
      <c r="I20" s="219"/>
      <c r="L20" s="221"/>
      <c r="M20" s="219"/>
      <c r="N20" s="220"/>
      <c r="O20" s="218"/>
      <c r="P20" s="220"/>
      <c r="W20" s="106"/>
      <c r="Z20" s="219"/>
      <c r="AA20" s="220"/>
      <c r="AJ20" s="106"/>
      <c r="AM20" s="219"/>
      <c r="AN20" s="220"/>
      <c r="AP20" s="222"/>
      <c r="AR20" s="170"/>
      <c r="AS20" s="170"/>
      <c r="AW20" s="106"/>
      <c r="AY20" s="106"/>
      <c r="AZ20" s="106"/>
      <c r="BA20" s="106"/>
    </row>
    <row r="21" spans="1:53">
      <c r="A21" s="171" t="s">
        <v>73</v>
      </c>
      <c r="B21" s="204">
        <v>4.3398000000000003</v>
      </c>
      <c r="C21" s="167" t="s">
        <v>70</v>
      </c>
      <c r="D21" s="169">
        <v>0.58930000000000005</v>
      </c>
      <c r="E21" s="168">
        <v>4.3788999999999998</v>
      </c>
      <c r="F21" s="167" t="s">
        <v>70</v>
      </c>
      <c r="G21" s="169">
        <v>0.4612</v>
      </c>
      <c r="H21" s="168">
        <v>4.3197000000000001</v>
      </c>
      <c r="I21" s="167" t="s">
        <v>70</v>
      </c>
      <c r="J21" s="169">
        <v>0.51349999999999996</v>
      </c>
      <c r="K21" s="169"/>
      <c r="L21" s="168">
        <v>3.9100000000000003E-2</v>
      </c>
      <c r="M21" s="167" t="s">
        <v>70</v>
      </c>
      <c r="N21" s="169">
        <v>0.34487431166973459</v>
      </c>
      <c r="O21" s="204">
        <v>-0.1024</v>
      </c>
      <c r="P21" s="169">
        <v>0.18049999999999999</v>
      </c>
      <c r="Q21" s="167">
        <f t="shared" ref="Q21:Q24" si="9">L21/$D21*(1-(3/(4*17-1)))</f>
        <v>6.3379015325544338E-2</v>
      </c>
      <c r="R21" s="168">
        <f t="shared" ref="R21:R24" si="10">O21/$D21*(1-(3/(4*17-1)))</f>
        <v>-0.16598494039221842</v>
      </c>
      <c r="S21" s="169">
        <f t="shared" ref="S21:S24" si="11">P21/$D21*(1-(3/(4*17-1)))</f>
        <v>0.29258087637495533</v>
      </c>
      <c r="T21" s="167">
        <v>0.1132</v>
      </c>
      <c r="U21" s="168">
        <v>-0.27739999999999998</v>
      </c>
      <c r="V21" s="169">
        <v>0.50060000000000004</v>
      </c>
      <c r="W21" s="106">
        <v>1</v>
      </c>
      <c r="Y21" s="168">
        <v>-5.9200000000000003E-2</v>
      </c>
      <c r="Z21" s="167" t="s">
        <v>70</v>
      </c>
      <c r="AA21" s="169">
        <v>0.31284436189780024</v>
      </c>
      <c r="AB21" s="204">
        <v>-0.1875</v>
      </c>
      <c r="AC21" s="169">
        <v>6.9099999999999995E-2</v>
      </c>
      <c r="AD21" s="167">
        <f t="shared" ref="AD21:AD24" si="12">Y21/$D21*(1-(3/(4*17-1)))</f>
        <v>-9.5960043664251288E-2</v>
      </c>
      <c r="AE21" s="168">
        <f t="shared" ref="AE21:AE24" si="13">AB21/$D21*(1-(3/(4*17-1)))</f>
        <v>-0.30392750315957962</v>
      </c>
      <c r="AF21" s="169">
        <f t="shared" ref="AF21:AF24" si="14">AC21/$D21*(1-(3/(4*17-1)))</f>
        <v>0.11200741583107708</v>
      </c>
      <c r="AG21" s="167">
        <v>-0.1893</v>
      </c>
      <c r="AH21" s="168">
        <v>-0.57789999999999997</v>
      </c>
      <c r="AI21" s="169">
        <v>0.20469999999999999</v>
      </c>
      <c r="AJ21" s="106">
        <v>1</v>
      </c>
      <c r="AL21" s="168">
        <v>-2.0199999999999999E-2</v>
      </c>
      <c r="AM21" s="167" t="s">
        <v>70</v>
      </c>
      <c r="AN21" s="169">
        <v>0.30718556376925543</v>
      </c>
      <c r="AO21" s="168">
        <v>-0.14610000000000001</v>
      </c>
      <c r="AP21" s="169">
        <v>0.10580000000000001</v>
      </c>
      <c r="AQ21" s="167">
        <f t="shared" ref="AQ21:AQ24" si="15">AL21/$D21*(1-(3/(4*17-1)))</f>
        <v>-3.2743123007058714E-2</v>
      </c>
      <c r="AR21" s="168">
        <f t="shared" ref="AR21:AR24" si="16">AO21/$D21*(1-(3/(4*17-1)))</f>
        <v>-0.23682031046194446</v>
      </c>
      <c r="AS21" s="169">
        <f t="shared" ref="AS21:AS24" si="17">AP21/$D21*(1-(3/(4*17-1)))</f>
        <v>0.17149615911617883</v>
      </c>
      <c r="AT21" s="167">
        <v>-6.5600000000000006E-2</v>
      </c>
      <c r="AU21" s="168">
        <v>-0.45279999999999998</v>
      </c>
      <c r="AV21" s="169">
        <v>0.32340000000000002</v>
      </c>
      <c r="AW21" s="106">
        <v>1</v>
      </c>
      <c r="AY21" s="106">
        <v>0.73329999999999995</v>
      </c>
      <c r="AZ21" s="106">
        <v>0.42330000000000001</v>
      </c>
      <c r="BA21" s="106">
        <v>0.40699999999999997</v>
      </c>
    </row>
    <row r="22" spans="1:53">
      <c r="A22" s="171" t="s">
        <v>39</v>
      </c>
      <c r="B22" s="204">
        <v>4.2598000000000003</v>
      </c>
      <c r="C22" s="167" t="s">
        <v>70</v>
      </c>
      <c r="D22" s="169">
        <v>0.62080000000000002</v>
      </c>
      <c r="E22" s="168">
        <v>4.3018000000000001</v>
      </c>
      <c r="F22" s="167" t="s">
        <v>70</v>
      </c>
      <c r="G22" s="169">
        <v>0.50349999999999995</v>
      </c>
      <c r="H22" s="168">
        <v>4.3765999999999998</v>
      </c>
      <c r="I22" s="167" t="s">
        <v>70</v>
      </c>
      <c r="J22" s="169">
        <v>0.47820000000000001</v>
      </c>
      <c r="K22" s="169"/>
      <c r="L22" s="168">
        <v>4.2099999999999999E-2</v>
      </c>
      <c r="M22" s="167" t="s">
        <v>70</v>
      </c>
      <c r="N22" s="169">
        <v>0.23050646851258605</v>
      </c>
      <c r="O22" s="204">
        <v>-5.2499999999999998E-2</v>
      </c>
      <c r="P22" s="169">
        <v>0.1366</v>
      </c>
      <c r="Q22" s="167">
        <f t="shared" si="9"/>
        <v>6.477919679950761E-2</v>
      </c>
      <c r="R22" s="168">
        <f t="shared" si="10"/>
        <v>-8.0781658716725643E-2</v>
      </c>
      <c r="S22" s="169">
        <f t="shared" si="11"/>
        <v>0.21018618248961377</v>
      </c>
      <c r="T22" s="167">
        <v>0.18240000000000001</v>
      </c>
      <c r="U22" s="168">
        <v>-0.2112</v>
      </c>
      <c r="V22" s="169">
        <v>0.57089999999999996</v>
      </c>
      <c r="W22" s="106">
        <v>1</v>
      </c>
      <c r="Y22" s="168">
        <v>7.4800000000000005E-2</v>
      </c>
      <c r="Z22" s="167" t="s">
        <v>70</v>
      </c>
      <c r="AA22" s="169">
        <v>0.26936342289696885</v>
      </c>
      <c r="AB22" s="204">
        <v>-3.5700000000000003E-2</v>
      </c>
      <c r="AC22" s="169">
        <v>0.1852</v>
      </c>
      <c r="AD22" s="167">
        <f t="shared" si="12"/>
        <v>0.11509462994306817</v>
      </c>
      <c r="AE22" s="168">
        <f t="shared" si="13"/>
        <v>-5.4931527927373443E-2</v>
      </c>
      <c r="AF22" s="169">
        <f t="shared" si="14"/>
        <v>0.28496691798738266</v>
      </c>
      <c r="AG22" s="167">
        <v>0.27760000000000001</v>
      </c>
      <c r="AH22" s="168">
        <v>-0.12180000000000001</v>
      </c>
      <c r="AI22" s="169">
        <v>0.66910000000000003</v>
      </c>
      <c r="AJ22" s="106">
        <v>0.76529999999999998</v>
      </c>
      <c r="AL22" s="168">
        <v>0.1168</v>
      </c>
      <c r="AM22" s="167" t="s">
        <v>70</v>
      </c>
      <c r="AN22" s="169">
        <v>0.30485411168584342</v>
      </c>
      <c r="AO22" s="168">
        <v>-8.2000000000000007E-3</v>
      </c>
      <c r="AP22" s="169">
        <v>0.24179999999999999</v>
      </c>
      <c r="AQ22" s="167">
        <f t="shared" si="15"/>
        <v>0.17971995691644868</v>
      </c>
      <c r="AR22" s="168">
        <f t="shared" si="16"/>
        <v>-1.2617325742421911E-2</v>
      </c>
      <c r="AS22" s="169">
        <f t="shared" si="17"/>
        <v>0.37205723957531922</v>
      </c>
      <c r="AT22" s="167">
        <v>0.38319999999999999</v>
      </c>
      <c r="AU22" s="168">
        <v>-2.4400000000000002E-2</v>
      </c>
      <c r="AV22" s="169">
        <v>0.7802</v>
      </c>
      <c r="AW22" s="106">
        <v>0.36709999999999998</v>
      </c>
      <c r="AY22" s="106">
        <v>0.16669999999999999</v>
      </c>
      <c r="AZ22" s="106">
        <v>0.62119999999999997</v>
      </c>
      <c r="BA22" s="106">
        <v>8.7599999999999997E-2</v>
      </c>
    </row>
    <row r="23" spans="1:53">
      <c r="A23" s="171" t="s">
        <v>40</v>
      </c>
      <c r="B23" s="204">
        <v>4.2994000000000003</v>
      </c>
      <c r="C23" s="167" t="s">
        <v>70</v>
      </c>
      <c r="D23" s="169">
        <v>0.56310000000000004</v>
      </c>
      <c r="E23" s="168">
        <v>4.2763999999999998</v>
      </c>
      <c r="F23" s="167" t="s">
        <v>70</v>
      </c>
      <c r="G23" s="169">
        <v>0.51649999999999996</v>
      </c>
      <c r="H23" s="168">
        <v>4.3658999999999999</v>
      </c>
      <c r="I23" s="167" t="s">
        <v>70</v>
      </c>
      <c r="J23" s="169">
        <v>0.4829</v>
      </c>
      <c r="K23" s="169"/>
      <c r="L23" s="168">
        <v>-2.3099999999999999E-2</v>
      </c>
      <c r="M23" s="167" t="s">
        <v>70</v>
      </c>
      <c r="N23" s="169">
        <v>0.18402029051238195</v>
      </c>
      <c r="O23" s="204">
        <v>-9.8500000000000004E-2</v>
      </c>
      <c r="P23" s="169">
        <v>5.2400000000000002E-2</v>
      </c>
      <c r="Q23" s="167">
        <f t="shared" si="9"/>
        <v>-3.9186062230138589E-2</v>
      </c>
      <c r="R23" s="168">
        <f t="shared" si="10"/>
        <v>-0.16709208353543947</v>
      </c>
      <c r="S23" s="169">
        <f t="shared" si="11"/>
        <v>8.8889595708193173E-2</v>
      </c>
      <c r="T23" s="167">
        <v>-0.12529999999999999</v>
      </c>
      <c r="U23" s="168">
        <v>-0.51270000000000004</v>
      </c>
      <c r="V23" s="169">
        <v>0.26579999999999998</v>
      </c>
      <c r="W23" s="106">
        <v>1</v>
      </c>
      <c r="Y23" s="168">
        <v>8.9499999999999996E-2</v>
      </c>
      <c r="Z23" s="167" t="s">
        <v>70</v>
      </c>
      <c r="AA23" s="169">
        <v>0.22717271221797436</v>
      </c>
      <c r="AB23" s="204">
        <v>-3.5999999999999999E-3</v>
      </c>
      <c r="AC23" s="169">
        <v>0.18260000000000001</v>
      </c>
      <c r="AD23" s="167">
        <f t="shared" si="12"/>
        <v>0.15182478656265819</v>
      </c>
      <c r="AE23" s="168">
        <f t="shared" si="13"/>
        <v>-6.1069187891125082E-3</v>
      </c>
      <c r="AF23" s="169">
        <f t="shared" si="14"/>
        <v>0.30975649191442894</v>
      </c>
      <c r="AG23" s="167">
        <v>0.39400000000000002</v>
      </c>
      <c r="AH23" s="168">
        <v>-1.46E-2</v>
      </c>
      <c r="AI23" s="169">
        <v>0.79159999999999997</v>
      </c>
      <c r="AJ23" s="106">
        <v>0.33879999999999999</v>
      </c>
      <c r="AL23" s="168">
        <v>6.6400000000000001E-2</v>
      </c>
      <c r="AM23" s="167" t="s">
        <v>70</v>
      </c>
      <c r="AN23" s="169">
        <v>0.21704735786356752</v>
      </c>
      <c r="AO23" s="168">
        <v>-2.2599999999999999E-2</v>
      </c>
      <c r="AP23" s="169">
        <v>0.15540000000000001</v>
      </c>
      <c r="AQ23" s="167">
        <f t="shared" si="15"/>
        <v>0.11263872433251959</v>
      </c>
      <c r="AR23" s="168">
        <f t="shared" si="16"/>
        <v>-3.8337879064984079E-2</v>
      </c>
      <c r="AS23" s="169">
        <f t="shared" si="17"/>
        <v>0.26361532773002327</v>
      </c>
      <c r="AT23" s="167">
        <v>0.30609999999999998</v>
      </c>
      <c r="AU23" s="168">
        <v>-9.5299999999999996E-2</v>
      </c>
      <c r="AV23" s="169">
        <v>0.69879999999999998</v>
      </c>
      <c r="AW23" s="106">
        <v>0.6341</v>
      </c>
      <c r="AY23" s="106">
        <v>0.18160000000000001</v>
      </c>
      <c r="AZ23" s="106">
        <v>0.65169999999999995</v>
      </c>
      <c r="BA23" s="106">
        <v>0.26200000000000001</v>
      </c>
    </row>
    <row r="24" spans="1:53">
      <c r="A24" s="171" t="s">
        <v>41</v>
      </c>
      <c r="B24" s="204">
        <v>4.3094000000000001</v>
      </c>
      <c r="C24" s="167" t="s">
        <v>70</v>
      </c>
      <c r="D24" s="169">
        <v>0.52090000000000003</v>
      </c>
      <c r="E24" s="168">
        <v>4.2611999999999997</v>
      </c>
      <c r="F24" s="167" t="s">
        <v>70</v>
      </c>
      <c r="G24" s="169">
        <v>0.52800000000000002</v>
      </c>
      <c r="H24" s="168">
        <v>4.3692000000000002</v>
      </c>
      <c r="I24" s="167" t="s">
        <v>70</v>
      </c>
      <c r="J24" s="169">
        <v>0.46160000000000001</v>
      </c>
      <c r="K24" s="169"/>
      <c r="L24" s="168">
        <v>-4.82E-2</v>
      </c>
      <c r="M24" s="167" t="s">
        <v>70</v>
      </c>
      <c r="N24" s="169">
        <v>0.17593055113745709</v>
      </c>
      <c r="O24" s="204">
        <v>-0.1203</v>
      </c>
      <c r="P24" s="169">
        <v>2.4E-2</v>
      </c>
      <c r="Q24" s="167">
        <f t="shared" si="9"/>
        <v>-8.8388925023567128E-2</v>
      </c>
      <c r="R24" s="168">
        <f t="shared" si="10"/>
        <v>-0.22060555353392375</v>
      </c>
      <c r="S24" s="169">
        <f t="shared" si="11"/>
        <v>4.4011082999286542E-2</v>
      </c>
      <c r="T24" s="167">
        <v>-0.27379999999999999</v>
      </c>
      <c r="U24" s="168">
        <v>-0.66510000000000002</v>
      </c>
      <c r="V24" s="169">
        <v>0.12529999999999999</v>
      </c>
      <c r="W24" s="106">
        <v>0.78439999999999999</v>
      </c>
      <c r="Y24" s="168">
        <v>0.108</v>
      </c>
      <c r="Z24" s="167" t="s">
        <v>70</v>
      </c>
      <c r="AA24" s="169">
        <v>0.21275033697353565</v>
      </c>
      <c r="AB24" s="204">
        <v>2.0799999999999999E-2</v>
      </c>
      <c r="AC24" s="169">
        <v>0.19520000000000001</v>
      </c>
      <c r="AD24" s="167">
        <f t="shared" si="12"/>
        <v>0.1980498734967894</v>
      </c>
      <c r="AE24" s="168">
        <f t="shared" si="13"/>
        <v>3.8142938599381657E-2</v>
      </c>
      <c r="AF24" s="169">
        <f t="shared" si="14"/>
        <v>0.35795680839419719</v>
      </c>
      <c r="AG24" s="167">
        <v>0.50760000000000005</v>
      </c>
      <c r="AH24" s="168">
        <v>8.7800000000000003E-2</v>
      </c>
      <c r="AI24" s="169">
        <v>0.91369999999999996</v>
      </c>
      <c r="AJ24" s="106">
        <v>0.13769999999999999</v>
      </c>
      <c r="AL24" s="168">
        <v>5.9799999999999999E-2</v>
      </c>
      <c r="AM24" s="167" t="s">
        <v>70</v>
      </c>
      <c r="AN24" s="169">
        <v>0.17529546485862094</v>
      </c>
      <c r="AO24" s="168">
        <v>-1.2E-2</v>
      </c>
      <c r="AP24" s="169">
        <v>0.13170000000000001</v>
      </c>
      <c r="AQ24" s="167">
        <f t="shared" si="15"/>
        <v>0.10966094847322229</v>
      </c>
      <c r="AR24" s="168">
        <f t="shared" si="16"/>
        <v>-2.2005541499643271E-2</v>
      </c>
      <c r="AS24" s="169">
        <f t="shared" si="17"/>
        <v>0.24151081795858489</v>
      </c>
      <c r="AT24" s="167">
        <v>0.34129999999999999</v>
      </c>
      <c r="AU24" s="168">
        <v>-6.2799999999999995E-2</v>
      </c>
      <c r="AV24" s="169">
        <v>0.73580000000000001</v>
      </c>
      <c r="AW24" s="106">
        <v>0.49730000000000002</v>
      </c>
      <c r="AY24" s="106">
        <v>7.3899999999999993E-2</v>
      </c>
      <c r="AZ24" s="106">
        <v>0.68930000000000002</v>
      </c>
      <c r="BA24" s="106">
        <v>0.76359999999999995</v>
      </c>
    </row>
    <row r="25" spans="1:53">
      <c r="A25" s="149" t="s">
        <v>44</v>
      </c>
      <c r="W25" s="106"/>
      <c r="AJ25" s="106"/>
      <c r="AR25" s="170"/>
      <c r="AS25" s="170"/>
      <c r="AW25" s="106"/>
      <c r="AY25" s="106"/>
      <c r="AZ25" s="106"/>
      <c r="BA25" s="106"/>
    </row>
    <row r="26" spans="1:53">
      <c r="A26" s="171" t="s">
        <v>73</v>
      </c>
      <c r="B26" s="204">
        <v>4.1193</v>
      </c>
      <c r="C26" s="167" t="s">
        <v>70</v>
      </c>
      <c r="D26" s="169">
        <v>0.3422</v>
      </c>
      <c r="E26" s="168">
        <v>4.1028000000000002</v>
      </c>
      <c r="F26" s="167" t="s">
        <v>70</v>
      </c>
      <c r="G26" s="169">
        <v>0.4819</v>
      </c>
      <c r="H26" s="168">
        <v>3.9033000000000002</v>
      </c>
      <c r="I26" s="167" t="s">
        <v>70</v>
      </c>
      <c r="J26" s="169">
        <v>0.4259</v>
      </c>
      <c r="K26" s="169"/>
      <c r="L26" s="168">
        <v>-1.6500000000000001E-2</v>
      </c>
      <c r="M26" s="167" t="s">
        <v>70</v>
      </c>
      <c r="N26" s="169">
        <v>0.3955003160554994</v>
      </c>
      <c r="O26" s="204">
        <v>-0.1787</v>
      </c>
      <c r="P26" s="169">
        <v>0.1457</v>
      </c>
      <c r="Q26" s="167">
        <f t="shared" ref="Q26:Q29" si="18">L26/$D26*(1-(3/(4*17-1)))</f>
        <v>-4.605842790722018E-2</v>
      </c>
      <c r="R26" s="168">
        <f t="shared" ref="R26:R29" si="19">O26/$D26*(1-(3/(4*17-1)))</f>
        <v>-0.49882673133456035</v>
      </c>
      <c r="S26" s="169">
        <f t="shared" ref="S26:S29" si="20">P26/$D26*(1-(3/(4*17-1)))</f>
        <v>0.40670987552012</v>
      </c>
      <c r="T26" s="167">
        <v>-4.1700000000000001E-2</v>
      </c>
      <c r="U26" s="168">
        <v>-0.42899999999999999</v>
      </c>
      <c r="V26" s="169">
        <v>0.3468</v>
      </c>
      <c r="W26" s="106">
        <v>1</v>
      </c>
      <c r="Y26" s="168">
        <v>-0.19950000000000001</v>
      </c>
      <c r="Z26" s="167" t="s">
        <v>70</v>
      </c>
      <c r="AA26" s="169">
        <v>0.38680109647633365</v>
      </c>
      <c r="AB26" s="204">
        <v>-0.35809999999999997</v>
      </c>
      <c r="AC26" s="169">
        <v>-4.0899999999999999E-2</v>
      </c>
      <c r="AD26" s="167">
        <f t="shared" ref="AD26:AD29" si="21">Y26/$D26*(1-(3/(4*17-1)))</f>
        <v>-0.55688826469638952</v>
      </c>
      <c r="AE26" s="168">
        <f t="shared" ref="AE26:AE29" si="22">AB26/$D26*(1-(3/(4*17-1)))</f>
        <v>-0.99960745658033612</v>
      </c>
      <c r="AF26" s="169">
        <f t="shared" ref="AF26:AF29" si="23">AC26/$D26*(1-(3/(4*17-1)))</f>
        <v>-0.11416907281244275</v>
      </c>
      <c r="AG26" s="167">
        <v>-0.51580000000000004</v>
      </c>
      <c r="AH26" s="168">
        <v>-0.92249999999999999</v>
      </c>
      <c r="AI26" s="169">
        <v>-9.5100000000000004E-2</v>
      </c>
      <c r="AJ26" s="106">
        <v>0.12870000000000001</v>
      </c>
      <c r="AL26" s="168">
        <v>-0.216</v>
      </c>
      <c r="AM26" s="167" t="s">
        <v>70</v>
      </c>
      <c r="AN26" s="169">
        <v>0.30538558076827471</v>
      </c>
      <c r="AO26" s="168">
        <v>-0.3412</v>
      </c>
      <c r="AP26" s="169">
        <v>-9.0800000000000006E-2</v>
      </c>
      <c r="AQ26" s="167">
        <f t="shared" ref="AQ26:AQ29" si="24">AL26/$D26*(1-(3/(4*17-1)))</f>
        <v>-0.60294669260360967</v>
      </c>
      <c r="AR26" s="168">
        <f t="shared" ref="AR26:AR29" si="25">AO26/$D26*(1-(3/(4*17-1)))</f>
        <v>-0.95243246072385002</v>
      </c>
      <c r="AS26" s="169">
        <f t="shared" ref="AS26:AS29" si="26">AP26/$D26*(1-(3/(4*17-1)))</f>
        <v>-0.25346092448336927</v>
      </c>
      <c r="AT26" s="167">
        <v>-0.70730000000000004</v>
      </c>
      <c r="AU26" s="168">
        <v>-1.1335999999999999</v>
      </c>
      <c r="AV26" s="169">
        <v>-0.26290000000000002</v>
      </c>
      <c r="AW26" s="106">
        <v>2.41E-2</v>
      </c>
      <c r="AY26" s="106">
        <v>2.64E-2</v>
      </c>
      <c r="AZ26" s="106">
        <v>8.3599999999999994E-2</v>
      </c>
      <c r="BA26" s="106">
        <v>0.1928</v>
      </c>
    </row>
    <row r="27" spans="1:53">
      <c r="A27" s="171" t="s">
        <v>39</v>
      </c>
      <c r="B27" s="204">
        <v>4.0133999999999999</v>
      </c>
      <c r="C27" s="167" t="s">
        <v>70</v>
      </c>
      <c r="D27" s="169">
        <v>0.375</v>
      </c>
      <c r="E27" s="168">
        <v>4.1079999999999997</v>
      </c>
      <c r="F27" s="167" t="s">
        <v>70</v>
      </c>
      <c r="G27" s="169">
        <v>0.4113</v>
      </c>
      <c r="H27" s="168">
        <v>3.9571999999999998</v>
      </c>
      <c r="I27" s="167" t="s">
        <v>70</v>
      </c>
      <c r="J27" s="169">
        <v>0.42330000000000001</v>
      </c>
      <c r="K27" s="169"/>
      <c r="L27" s="168">
        <v>9.4600000000000004E-2</v>
      </c>
      <c r="M27" s="167" t="s">
        <v>70</v>
      </c>
      <c r="N27" s="169">
        <v>0.25362181716837956</v>
      </c>
      <c r="O27" s="204">
        <v>-9.4000000000000004E-3</v>
      </c>
      <c r="P27" s="169">
        <v>0.19850000000000001</v>
      </c>
      <c r="Q27" s="167">
        <f t="shared" si="18"/>
        <v>0.240971144278607</v>
      </c>
      <c r="R27" s="168">
        <f t="shared" si="19"/>
        <v>-2.3944278606965175E-2</v>
      </c>
      <c r="S27" s="169">
        <f t="shared" si="20"/>
        <v>0.50563184079601986</v>
      </c>
      <c r="T27" s="167">
        <v>0.37280000000000002</v>
      </c>
      <c r="U27" s="168">
        <v>-3.39E-2</v>
      </c>
      <c r="V27" s="169">
        <v>0.76910000000000001</v>
      </c>
      <c r="W27" s="106">
        <v>0.39639999999999997</v>
      </c>
      <c r="Y27" s="168">
        <v>-0.15079999999999999</v>
      </c>
      <c r="Z27" s="167" t="s">
        <v>70</v>
      </c>
      <c r="AA27" s="169">
        <v>0.23704609876810145</v>
      </c>
      <c r="AB27" s="204">
        <v>-0.248</v>
      </c>
      <c r="AC27" s="169">
        <v>-5.3600000000000002E-2</v>
      </c>
      <c r="AD27" s="167">
        <f t="shared" si="21"/>
        <v>-0.38412736318407953</v>
      </c>
      <c r="AE27" s="168">
        <f t="shared" si="22"/>
        <v>-0.63172139303482588</v>
      </c>
      <c r="AF27" s="169">
        <f t="shared" si="23"/>
        <v>-0.13653333333333334</v>
      </c>
      <c r="AG27" s="167">
        <v>-0.63629999999999998</v>
      </c>
      <c r="AH27" s="168">
        <v>-1.0546</v>
      </c>
      <c r="AI27" s="169">
        <v>-0.20130000000000001</v>
      </c>
      <c r="AJ27" s="106">
        <v>4.5600000000000002E-2</v>
      </c>
      <c r="AL27" s="168">
        <v>-5.6300000000000003E-2</v>
      </c>
      <c r="AM27" s="167" t="s">
        <v>70</v>
      </c>
      <c r="AN27" s="169">
        <v>0.32900023342662127</v>
      </c>
      <c r="AO27" s="168">
        <v>-0.19120000000000001</v>
      </c>
      <c r="AP27" s="169">
        <v>7.8600000000000003E-2</v>
      </c>
      <c r="AQ27" s="167">
        <f t="shared" si="24"/>
        <v>-0.14341094527363185</v>
      </c>
      <c r="AR27" s="168">
        <f t="shared" si="25"/>
        <v>-0.48703681592039805</v>
      </c>
      <c r="AS27" s="169">
        <f t="shared" si="26"/>
        <v>0.20021492537313434</v>
      </c>
      <c r="AT27" s="167">
        <v>-0.1711</v>
      </c>
      <c r="AU27" s="168">
        <v>-0.55920000000000003</v>
      </c>
      <c r="AV27" s="169">
        <v>0.22209999999999999</v>
      </c>
      <c r="AW27" s="106">
        <v>1</v>
      </c>
      <c r="AY27" s="106">
        <v>6.4500000000000002E-2</v>
      </c>
      <c r="AZ27" s="106">
        <v>8.3000000000000004E-2</v>
      </c>
      <c r="BA27" s="106">
        <v>9.5500000000000002E-2</v>
      </c>
    </row>
    <row r="28" spans="1:53">
      <c r="A28" s="171" t="s">
        <v>40</v>
      </c>
      <c r="B28" s="204">
        <v>4.0136000000000003</v>
      </c>
      <c r="C28" s="167" t="s">
        <v>70</v>
      </c>
      <c r="D28" s="169">
        <v>0.33339999999999997</v>
      </c>
      <c r="E28" s="168">
        <v>4.0888999999999998</v>
      </c>
      <c r="F28" s="167" t="s">
        <v>70</v>
      </c>
      <c r="G28" s="169">
        <v>0.3669</v>
      </c>
      <c r="H28" s="168">
        <v>3.9609000000000001</v>
      </c>
      <c r="I28" s="167" t="s">
        <v>70</v>
      </c>
      <c r="J28" s="169">
        <v>0.40379999999999999</v>
      </c>
      <c r="K28" s="169"/>
      <c r="L28" s="168">
        <v>7.5300000000000006E-2</v>
      </c>
      <c r="M28" s="167" t="s">
        <v>70</v>
      </c>
      <c r="N28" s="169">
        <v>0.22813355364929039</v>
      </c>
      <c r="O28" s="204">
        <v>-1.83E-2</v>
      </c>
      <c r="P28" s="169">
        <v>0.16880000000000001</v>
      </c>
      <c r="Q28" s="167">
        <f t="shared" si="18"/>
        <v>0.21574192624161737</v>
      </c>
      <c r="R28" s="168">
        <f t="shared" si="19"/>
        <v>-5.2431304783819355E-2</v>
      </c>
      <c r="S28" s="169">
        <f t="shared" si="20"/>
        <v>0.4836286474048474</v>
      </c>
      <c r="T28" s="167">
        <v>0.33</v>
      </c>
      <c r="U28" s="168">
        <v>-7.3200000000000001E-2</v>
      </c>
      <c r="V28" s="169">
        <v>0.72389999999999999</v>
      </c>
      <c r="W28" s="106">
        <v>0.53849999999999998</v>
      </c>
      <c r="Y28" s="168">
        <v>-0.128</v>
      </c>
      <c r="Z28" s="167" t="s">
        <v>70</v>
      </c>
      <c r="AA28" s="169">
        <v>0.20907021055419742</v>
      </c>
      <c r="AB28" s="204">
        <v>-0.2137</v>
      </c>
      <c r="AC28" s="169">
        <v>-4.2299999999999997E-2</v>
      </c>
      <c r="AD28" s="167">
        <f t="shared" si="21"/>
        <v>-0.36673262362452885</v>
      </c>
      <c r="AE28" s="168">
        <f t="shared" si="22"/>
        <v>-0.61227157553563916</v>
      </c>
      <c r="AF28" s="169">
        <f t="shared" si="23"/>
        <v>-0.12119367171341851</v>
      </c>
      <c r="AG28" s="167">
        <v>-0.61219999999999997</v>
      </c>
      <c r="AH28" s="168">
        <v>-1.0281</v>
      </c>
      <c r="AI28" s="169">
        <v>-0.18029999999999999</v>
      </c>
      <c r="AJ28" s="106">
        <v>5.6300000000000003E-2</v>
      </c>
      <c r="AL28" s="168">
        <v>-5.2699999999999997E-2</v>
      </c>
      <c r="AM28" s="167" t="s">
        <v>70</v>
      </c>
      <c r="AN28" s="169">
        <v>0.27695482867100008</v>
      </c>
      <c r="AO28" s="168">
        <v>-0.1663</v>
      </c>
      <c r="AP28" s="169">
        <v>6.08E-2</v>
      </c>
      <c r="AQ28" s="167">
        <f t="shared" si="24"/>
        <v>-0.15099069738291149</v>
      </c>
      <c r="AR28" s="168">
        <f t="shared" si="25"/>
        <v>-0.47646590084968088</v>
      </c>
      <c r="AS28" s="169">
        <f t="shared" si="26"/>
        <v>0.17419799622165122</v>
      </c>
      <c r="AT28" s="167">
        <v>-0.19040000000000001</v>
      </c>
      <c r="AU28" s="168">
        <v>-0.57899999999999996</v>
      </c>
      <c r="AV28" s="169">
        <v>0.20369999999999999</v>
      </c>
      <c r="AW28" s="106">
        <v>1</v>
      </c>
      <c r="AY28" s="106">
        <v>7.5300000000000006E-2</v>
      </c>
      <c r="AZ28" s="106">
        <v>6.1100000000000002E-2</v>
      </c>
      <c r="BA28" s="106">
        <v>0.106</v>
      </c>
    </row>
    <row r="29" spans="1:53">
      <c r="A29" s="173" t="s">
        <v>41</v>
      </c>
      <c r="B29" s="223">
        <v>4.0269000000000004</v>
      </c>
      <c r="C29" s="161" t="s">
        <v>70</v>
      </c>
      <c r="D29" s="160">
        <v>0.32729999999999998</v>
      </c>
      <c r="E29" s="159">
        <v>4.0875000000000004</v>
      </c>
      <c r="F29" s="161" t="s">
        <v>70</v>
      </c>
      <c r="G29" s="160">
        <v>0.34810000000000002</v>
      </c>
      <c r="H29" s="159">
        <v>3.9964</v>
      </c>
      <c r="I29" s="161" t="s">
        <v>70</v>
      </c>
      <c r="J29" s="160">
        <v>0.40889999999999999</v>
      </c>
      <c r="K29" s="169"/>
      <c r="L29" s="159">
        <v>6.0600000000000001E-2</v>
      </c>
      <c r="M29" s="161" t="s">
        <v>70</v>
      </c>
      <c r="N29" s="160">
        <v>0.19139986545641066</v>
      </c>
      <c r="O29" s="223">
        <v>-1.7899999999999999E-2</v>
      </c>
      <c r="P29" s="160">
        <v>0.13900000000000001</v>
      </c>
      <c r="Q29" s="161">
        <f t="shared" si="18"/>
        <v>0.1768608834835903</v>
      </c>
      <c r="R29" s="159">
        <f t="shared" si="19"/>
        <v>-5.2241086045482943E-2</v>
      </c>
      <c r="S29" s="160">
        <f t="shared" si="20"/>
        <v>0.40567100336995138</v>
      </c>
      <c r="T29" s="161">
        <v>0.31640000000000001</v>
      </c>
      <c r="U29" s="159">
        <v>-8.5800000000000001E-2</v>
      </c>
      <c r="V29" s="160">
        <v>0.70960000000000001</v>
      </c>
      <c r="W29" s="108">
        <v>0.59150000000000003</v>
      </c>
      <c r="Y29" s="159">
        <v>-9.11E-2</v>
      </c>
      <c r="Z29" s="161" t="s">
        <v>70</v>
      </c>
      <c r="AA29" s="160">
        <v>0.22904057493666991</v>
      </c>
      <c r="AB29" s="223">
        <v>-0.185</v>
      </c>
      <c r="AC29" s="160">
        <v>2.8999999999999998E-3</v>
      </c>
      <c r="AD29" s="161">
        <f t="shared" si="21"/>
        <v>-0.26587502451080985</v>
      </c>
      <c r="AE29" s="159">
        <f t="shared" si="22"/>
        <v>-0.53992183901756119</v>
      </c>
      <c r="AF29" s="160">
        <f t="shared" si="23"/>
        <v>8.4636396386536614E-3</v>
      </c>
      <c r="AG29" s="161">
        <v>-0.39760000000000001</v>
      </c>
      <c r="AH29" s="159">
        <v>-0.7954</v>
      </c>
      <c r="AI29" s="160">
        <v>1.1299999999999999E-2</v>
      </c>
      <c r="AJ29" s="108">
        <v>0.32979999999999998</v>
      </c>
      <c r="AL29" s="159">
        <v>-3.0499999999999999E-2</v>
      </c>
      <c r="AM29" s="161" t="s">
        <v>70</v>
      </c>
      <c r="AN29" s="160">
        <v>0.25062562894156082</v>
      </c>
      <c r="AO29" s="159">
        <v>-0.1333</v>
      </c>
      <c r="AP29" s="160">
        <v>7.2300000000000003E-2</v>
      </c>
      <c r="AQ29" s="161">
        <f t="shared" si="24"/>
        <v>-8.9014141027219537E-2</v>
      </c>
      <c r="AR29" s="159">
        <f t="shared" si="25"/>
        <v>-0.38903557373535624</v>
      </c>
      <c r="AS29" s="160">
        <f t="shared" si="26"/>
        <v>0.21100729168091714</v>
      </c>
      <c r="AT29" s="161">
        <v>-0.1217</v>
      </c>
      <c r="AU29" s="159">
        <v>-0.5091</v>
      </c>
      <c r="AV29" s="160">
        <v>0.26929999999999998</v>
      </c>
      <c r="AW29" s="108">
        <v>1</v>
      </c>
      <c r="AY29" s="108">
        <v>0.21759999999999999</v>
      </c>
      <c r="AZ29" s="108">
        <v>4.4600000000000001E-2</v>
      </c>
      <c r="BA29" s="108">
        <v>0.1794</v>
      </c>
    </row>
    <row r="30" spans="1:53" ht="14.5">
      <c r="A30" s="175" t="s">
        <v>45</v>
      </c>
      <c r="W30" s="106"/>
      <c r="AJ30" s="106"/>
      <c r="AR30" s="170"/>
      <c r="AS30" s="170"/>
      <c r="AW30" s="106"/>
      <c r="AY30" s="106"/>
      <c r="AZ30" s="106"/>
      <c r="BA30" s="106"/>
    </row>
    <row r="31" spans="1:53">
      <c r="A31" s="149" t="s">
        <v>38</v>
      </c>
      <c r="C31" s="219"/>
      <c r="F31" s="219"/>
      <c r="I31" s="219"/>
      <c r="M31" s="219"/>
      <c r="W31" s="106"/>
      <c r="Z31" s="219"/>
      <c r="AJ31" s="106"/>
      <c r="AM31" s="219"/>
      <c r="AR31" s="170"/>
      <c r="AS31" s="170"/>
      <c r="AW31" s="106"/>
      <c r="AY31" s="106"/>
      <c r="AZ31" s="106"/>
      <c r="BA31" s="106"/>
    </row>
    <row r="32" spans="1:53">
      <c r="A32" s="171" t="s">
        <v>73</v>
      </c>
      <c r="B32" s="218">
        <v>83.822199999999995</v>
      </c>
      <c r="C32" s="167" t="s">
        <v>70</v>
      </c>
      <c r="D32" s="220">
        <v>13.4361</v>
      </c>
      <c r="E32" s="221">
        <v>75.900000000000006</v>
      </c>
      <c r="F32" s="167" t="s">
        <v>70</v>
      </c>
      <c r="G32" s="220">
        <v>10.7332</v>
      </c>
      <c r="H32" s="221">
        <v>80.305599999999998</v>
      </c>
      <c r="I32" s="167" t="s">
        <v>70</v>
      </c>
      <c r="J32" s="220">
        <v>12.566700000000001</v>
      </c>
      <c r="K32" s="220"/>
      <c r="L32" s="221">
        <v>-7.9222000000000001</v>
      </c>
      <c r="M32" s="167" t="s">
        <v>70</v>
      </c>
      <c r="N32" s="220">
        <v>10.702036944957806</v>
      </c>
      <c r="O32" s="218">
        <v>-12.3104</v>
      </c>
      <c r="P32" s="220">
        <v>-3.5341</v>
      </c>
      <c r="Q32" s="167">
        <f t="shared" ref="Q32:Q35" si="27">L32/$D32*(1-(3/(4*17-1)))</f>
        <v>-0.56321958208599765</v>
      </c>
      <c r="R32" s="168">
        <f t="shared" ref="R32:R35" si="28">O32/$D32*(1-(3/(4*17-1)))</f>
        <v>-0.87519355018952616</v>
      </c>
      <c r="S32" s="169">
        <f t="shared" ref="S32:S35" si="29">P32/$D32*(1-(3/(4*17-1)))</f>
        <v>-0.25125272336599985</v>
      </c>
      <c r="T32" s="167">
        <v>-0.74029999999999996</v>
      </c>
      <c r="U32" s="168">
        <v>-1.1705000000000001</v>
      </c>
      <c r="V32" s="169">
        <v>-0.2913</v>
      </c>
      <c r="W32" s="106">
        <v>1.7899999999999999E-2</v>
      </c>
      <c r="Y32" s="221">
        <v>4.4055999999999997</v>
      </c>
      <c r="Z32" s="167" t="s">
        <v>70</v>
      </c>
      <c r="AA32" s="220">
        <v>10.068557477275611</v>
      </c>
      <c r="AB32" s="218">
        <v>0.2772</v>
      </c>
      <c r="AC32" s="220">
        <v>8.5340000000000007</v>
      </c>
      <c r="AD32" s="167">
        <f t="shared" ref="AD32:AD35" si="30">Y32/$D32*(1-(3/(4*17-1)))</f>
        <v>0.31321100083790748</v>
      </c>
      <c r="AE32" s="168">
        <f t="shared" ref="AE32:AE35" si="31">AB32/$D32*(1-(3/(4*17-1)))</f>
        <v>1.9707211147691112E-2</v>
      </c>
      <c r="AF32" s="169">
        <f t="shared" ref="AF32:AF35" si="32">AC32/$D32*(1-(3/(4*17-1)))</f>
        <v>0.60671479052812394</v>
      </c>
      <c r="AG32" s="167">
        <v>0.43759999999999999</v>
      </c>
      <c r="AH32" s="168">
        <v>2.4899999999999999E-2</v>
      </c>
      <c r="AI32" s="169">
        <v>0.83809999999999996</v>
      </c>
      <c r="AJ32" s="106">
        <v>0.2424</v>
      </c>
      <c r="AL32" s="221">
        <v>-3.5167000000000002</v>
      </c>
      <c r="AM32" s="167" t="s">
        <v>70</v>
      </c>
      <c r="AN32" s="220">
        <v>8.6607464696621097</v>
      </c>
      <c r="AO32" s="221">
        <v>-7.0678000000000001</v>
      </c>
      <c r="AP32" s="220">
        <v>3.4500000000000003E-2</v>
      </c>
      <c r="AQ32" s="167">
        <f t="shared" ref="AQ32:AQ35" si="33">AL32/$D32*(1-(3/(4*17-1)))</f>
        <v>-0.25001569063162099</v>
      </c>
      <c r="AR32" s="168">
        <f t="shared" ref="AR32:AR35" si="34">AO32/$D32*(1-(3/(4*17-1)))</f>
        <v>-0.50247700919787608</v>
      </c>
      <c r="AS32" s="169">
        <f t="shared" ref="AS32:AS35" si="35">AP32/$D32*(1-(3/(4*17-1)))</f>
        <v>2.4527373181650195E-3</v>
      </c>
      <c r="AT32" s="167">
        <v>-0.40600000000000003</v>
      </c>
      <c r="AU32" s="168">
        <v>-0.8044</v>
      </c>
      <c r="AV32" s="169">
        <v>3.5999999999999999E-3</v>
      </c>
      <c r="AW32" s="106">
        <v>0.30919999999999997</v>
      </c>
      <c r="AY32" s="106">
        <v>3.8999999999999998E-3</v>
      </c>
      <c r="AZ32" s="106">
        <v>2.7E-2</v>
      </c>
      <c r="BA32" s="106">
        <v>4.99E-2</v>
      </c>
    </row>
    <row r="33" spans="1:53">
      <c r="A33" s="171" t="s">
        <v>39</v>
      </c>
      <c r="B33" s="218">
        <v>84.205600000000004</v>
      </c>
      <c r="C33" s="167" t="s">
        <v>70</v>
      </c>
      <c r="D33" s="220">
        <v>13.258100000000001</v>
      </c>
      <c r="E33" s="221">
        <v>76.05</v>
      </c>
      <c r="F33" s="167" t="s">
        <v>70</v>
      </c>
      <c r="G33" s="220">
        <v>9.8856999999999999</v>
      </c>
      <c r="H33" s="221">
        <v>79.744399999999999</v>
      </c>
      <c r="I33" s="167" t="s">
        <v>70</v>
      </c>
      <c r="J33" s="220">
        <v>13.086399999999999</v>
      </c>
      <c r="K33" s="220"/>
      <c r="L33" s="221">
        <v>-8.1555999999999997</v>
      </c>
      <c r="M33" s="167" t="s">
        <v>70</v>
      </c>
      <c r="N33" s="220">
        <v>7.7143275580702815</v>
      </c>
      <c r="O33" s="218">
        <v>-11.3187</v>
      </c>
      <c r="P33" s="220">
        <v>-4.9924999999999997</v>
      </c>
      <c r="Q33" s="167">
        <f t="shared" si="27"/>
        <v>-0.58759730886001871</v>
      </c>
      <c r="R33" s="168">
        <f t="shared" si="28"/>
        <v>-0.81549336159128627</v>
      </c>
      <c r="S33" s="169">
        <f t="shared" si="29"/>
        <v>-0.3597012561287512</v>
      </c>
      <c r="T33" s="167">
        <v>-1.0571999999999999</v>
      </c>
      <c r="U33" s="168">
        <v>-1.5328999999999999</v>
      </c>
      <c r="V33" s="169">
        <v>-0.55740000000000001</v>
      </c>
      <c r="W33" s="106" t="s">
        <v>33</v>
      </c>
      <c r="Y33" s="221">
        <v>3.6943999999999999</v>
      </c>
      <c r="Z33" s="167" t="s">
        <v>70</v>
      </c>
      <c r="AA33" s="220">
        <v>8.5504366742442706</v>
      </c>
      <c r="AB33" s="218">
        <v>0.1885</v>
      </c>
      <c r="AC33" s="220">
        <v>7.2004000000000001</v>
      </c>
      <c r="AD33" s="167">
        <f t="shared" si="30"/>
        <v>0.26617532711909031</v>
      </c>
      <c r="AE33" s="168">
        <f t="shared" si="31"/>
        <v>1.3581109019583296E-2</v>
      </c>
      <c r="AF33" s="169">
        <f t="shared" si="32"/>
        <v>0.51877675005096857</v>
      </c>
      <c r="AG33" s="167">
        <v>0.43209999999999998</v>
      </c>
      <c r="AH33" s="168">
        <v>0.02</v>
      </c>
      <c r="AI33" s="169">
        <v>0.83220000000000005</v>
      </c>
      <c r="AJ33" s="106">
        <v>0.25309999999999999</v>
      </c>
      <c r="AL33" s="221">
        <v>-4.4611000000000001</v>
      </c>
      <c r="AM33" s="167" t="s">
        <v>70</v>
      </c>
      <c r="AN33" s="220">
        <v>9.0927986301305808</v>
      </c>
      <c r="AO33" s="221">
        <v>-8.1893999999999991</v>
      </c>
      <c r="AP33" s="220">
        <v>-0.73280000000000001</v>
      </c>
      <c r="AQ33" s="167">
        <f t="shared" si="33"/>
        <v>-0.32141477690855724</v>
      </c>
      <c r="AR33" s="168">
        <f t="shared" si="34"/>
        <v>-0.59003254220146117</v>
      </c>
      <c r="AS33" s="169">
        <f t="shared" si="35"/>
        <v>-5.2797011615653262E-2</v>
      </c>
      <c r="AT33" s="167">
        <v>-0.49059999999999998</v>
      </c>
      <c r="AU33" s="168">
        <v>-0.8952</v>
      </c>
      <c r="AV33" s="169">
        <v>-7.2599999999999998E-2</v>
      </c>
      <c r="AW33" s="106">
        <v>0.15840000000000001</v>
      </c>
      <c r="AY33" s="106" t="s">
        <v>33</v>
      </c>
      <c r="AZ33" s="106">
        <v>2.7099999999999999E-2</v>
      </c>
      <c r="BA33" s="106">
        <v>0.16320000000000001</v>
      </c>
    </row>
    <row r="34" spans="1:53">
      <c r="A34" s="171" t="s">
        <v>40</v>
      </c>
      <c r="B34" s="218">
        <v>84.122200000000007</v>
      </c>
      <c r="C34" s="167" t="s">
        <v>70</v>
      </c>
      <c r="D34" s="220">
        <v>13.313499999999999</v>
      </c>
      <c r="E34" s="221">
        <v>76.3</v>
      </c>
      <c r="F34" s="167" t="s">
        <v>70</v>
      </c>
      <c r="G34" s="220">
        <v>9.7420000000000009</v>
      </c>
      <c r="H34" s="221">
        <v>78.683300000000003</v>
      </c>
      <c r="I34" s="167" t="s">
        <v>70</v>
      </c>
      <c r="J34" s="220">
        <v>12.2195</v>
      </c>
      <c r="K34" s="220"/>
      <c r="L34" s="221">
        <v>-7.8221999999999996</v>
      </c>
      <c r="M34" s="167" t="s">
        <v>70</v>
      </c>
      <c r="N34" s="220">
        <v>8.5755161433107343</v>
      </c>
      <c r="O34" s="218">
        <v>-11.3384</v>
      </c>
      <c r="P34" s="220">
        <v>-4.306</v>
      </c>
      <c r="Q34" s="167">
        <f t="shared" si="27"/>
        <v>-0.56123124939392111</v>
      </c>
      <c r="R34" s="168">
        <f t="shared" si="28"/>
        <v>-0.81351338474189316</v>
      </c>
      <c r="S34" s="169">
        <f t="shared" si="29"/>
        <v>-0.30894911404594932</v>
      </c>
      <c r="T34" s="167">
        <v>-0.91220000000000001</v>
      </c>
      <c r="U34" s="168">
        <v>-1.3654999999999999</v>
      </c>
      <c r="V34" s="169">
        <v>-0.437</v>
      </c>
      <c r="W34" s="106">
        <v>3.7000000000000002E-3</v>
      </c>
      <c r="Y34" s="221">
        <v>2.3833000000000002</v>
      </c>
      <c r="Z34" s="167" t="s">
        <v>70</v>
      </c>
      <c r="AA34" s="220">
        <v>6.5489334560495189</v>
      </c>
      <c r="AB34" s="218">
        <v>-0.3019</v>
      </c>
      <c r="AC34" s="220">
        <v>5.0686</v>
      </c>
      <c r="AD34" s="167">
        <f t="shared" si="30"/>
        <v>0.17099824047972853</v>
      </c>
      <c r="AE34" s="168">
        <f t="shared" si="31"/>
        <v>-2.1660877271359059E-2</v>
      </c>
      <c r="AF34" s="169">
        <f t="shared" si="32"/>
        <v>0.36366453308251251</v>
      </c>
      <c r="AG34" s="167">
        <v>0.3639</v>
      </c>
      <c r="AH34" s="168">
        <v>-4.2000000000000003E-2</v>
      </c>
      <c r="AI34" s="169">
        <v>0.75970000000000004</v>
      </c>
      <c r="AJ34" s="106">
        <v>0.42299999999999999</v>
      </c>
      <c r="AL34" s="221">
        <v>-5.4389000000000003</v>
      </c>
      <c r="AM34" s="167" t="s">
        <v>70</v>
      </c>
      <c r="AN34" s="220">
        <v>9.2505732025190408</v>
      </c>
      <c r="AO34" s="221">
        <v>-9.2318999999999996</v>
      </c>
      <c r="AP34" s="220">
        <v>-1.6458999999999999</v>
      </c>
      <c r="AQ34" s="167">
        <f t="shared" si="33"/>
        <v>-0.39023300891419271</v>
      </c>
      <c r="AR34" s="168">
        <f t="shared" si="34"/>
        <v>-0.66237513375773327</v>
      </c>
      <c r="AS34" s="169">
        <f t="shared" si="35"/>
        <v>-0.1180908840706521</v>
      </c>
      <c r="AT34" s="167">
        <v>-0.58799999999999997</v>
      </c>
      <c r="AU34" s="168">
        <v>-1.0013000000000001</v>
      </c>
      <c r="AV34" s="169">
        <v>-0.159</v>
      </c>
      <c r="AW34" s="106">
        <v>6.9599999999999995E-2</v>
      </c>
      <c r="AY34" s="106" t="s">
        <v>33</v>
      </c>
      <c r="AZ34" s="106">
        <v>3.04E-2</v>
      </c>
      <c r="BA34" s="106">
        <v>0.17829999999999999</v>
      </c>
    </row>
    <row r="35" spans="1:53">
      <c r="A35" s="171" t="s">
        <v>41</v>
      </c>
      <c r="B35" s="218">
        <v>83.577799999999996</v>
      </c>
      <c r="C35" s="167" t="s">
        <v>70</v>
      </c>
      <c r="D35" s="220">
        <v>12.971399999999999</v>
      </c>
      <c r="E35" s="221">
        <v>76.788899999999998</v>
      </c>
      <c r="F35" s="167" t="s">
        <v>70</v>
      </c>
      <c r="G35" s="220">
        <v>9.4982000000000006</v>
      </c>
      <c r="H35" s="221">
        <v>78.005600000000001</v>
      </c>
      <c r="I35" s="167" t="s">
        <v>70</v>
      </c>
      <c r="J35" s="220">
        <v>11.3409</v>
      </c>
      <c r="K35" s="220"/>
      <c r="L35" s="221">
        <v>-6.7888999999999999</v>
      </c>
      <c r="M35" s="167" t="s">
        <v>70</v>
      </c>
      <c r="N35" s="220">
        <v>8.5148236753453812</v>
      </c>
      <c r="O35" s="218">
        <v>-10.280200000000001</v>
      </c>
      <c r="P35" s="220">
        <v>-3.2976000000000001</v>
      </c>
      <c r="Q35" s="167">
        <f t="shared" si="27"/>
        <v>-0.49993982168347861</v>
      </c>
      <c r="R35" s="168">
        <f t="shared" si="28"/>
        <v>-0.75704184107447414</v>
      </c>
      <c r="S35" s="169">
        <f t="shared" si="29"/>
        <v>-0.2428378022924832</v>
      </c>
      <c r="T35" s="167">
        <v>-0.79730000000000001</v>
      </c>
      <c r="U35" s="168">
        <v>-1.2346999999999999</v>
      </c>
      <c r="V35" s="169">
        <v>-0.34</v>
      </c>
      <c r="W35" s="106">
        <v>1.06E-2</v>
      </c>
      <c r="Y35" s="221">
        <v>1.2166999999999999</v>
      </c>
      <c r="Z35" s="167" t="s">
        <v>70</v>
      </c>
      <c r="AA35" s="220">
        <v>5.5388733192824358</v>
      </c>
      <c r="AB35" s="218">
        <v>-1.0544</v>
      </c>
      <c r="AC35" s="220">
        <v>3.4878</v>
      </c>
      <c r="AD35" s="167">
        <f t="shared" si="30"/>
        <v>8.9598724541868111E-2</v>
      </c>
      <c r="AE35" s="168">
        <f t="shared" si="31"/>
        <v>-7.7646827613171487E-2</v>
      </c>
      <c r="AF35" s="169">
        <f t="shared" si="32"/>
        <v>0.25684427669690774</v>
      </c>
      <c r="AG35" s="167">
        <v>0.21970000000000001</v>
      </c>
      <c r="AH35" s="168">
        <v>-0.17599999999999999</v>
      </c>
      <c r="AI35" s="169">
        <v>0.60899999999999999</v>
      </c>
      <c r="AJ35" s="106">
        <v>1</v>
      </c>
      <c r="AL35" s="221">
        <v>-5.5721999999999996</v>
      </c>
      <c r="AM35" s="167" t="s">
        <v>70</v>
      </c>
      <c r="AN35" s="220">
        <v>8.7902891309976798</v>
      </c>
      <c r="AO35" s="221">
        <v>-9.1765000000000008</v>
      </c>
      <c r="AP35" s="220">
        <v>-1.9679</v>
      </c>
      <c r="AQ35" s="167">
        <f t="shared" si="33"/>
        <v>-0.41034109714161049</v>
      </c>
      <c r="AR35" s="168">
        <f t="shared" si="34"/>
        <v>-0.67576452351315275</v>
      </c>
      <c r="AS35" s="169">
        <f t="shared" si="35"/>
        <v>-0.14491767077006845</v>
      </c>
      <c r="AT35" s="167">
        <v>-0.63390000000000002</v>
      </c>
      <c r="AU35" s="168">
        <v>-1.052</v>
      </c>
      <c r="AV35" s="169">
        <v>-0.19919999999999999</v>
      </c>
      <c r="AW35" s="106">
        <v>4.65E-2</v>
      </c>
      <c r="AY35" s="106">
        <v>1.5E-3</v>
      </c>
      <c r="AZ35" s="106">
        <v>3.6999999999999998E-2</v>
      </c>
      <c r="BA35" s="106">
        <v>0.28810000000000002</v>
      </c>
    </row>
    <row r="36" spans="1:53">
      <c r="A36" s="149" t="s">
        <v>43</v>
      </c>
      <c r="C36" s="219"/>
      <c r="F36" s="219"/>
      <c r="I36" s="219"/>
      <c r="M36" s="219"/>
      <c r="W36" s="106"/>
      <c r="Z36" s="219"/>
      <c r="AJ36" s="106"/>
      <c r="AM36" s="219"/>
      <c r="AR36" s="170"/>
      <c r="AS36" s="170"/>
      <c r="AW36" s="106"/>
      <c r="AY36" s="106"/>
      <c r="AZ36" s="106"/>
      <c r="BA36" s="106"/>
    </row>
    <row r="37" spans="1:53">
      <c r="A37" s="171" t="s">
        <v>73</v>
      </c>
      <c r="B37" s="204">
        <v>3.1951000000000001</v>
      </c>
      <c r="C37" s="167" t="s">
        <v>70</v>
      </c>
      <c r="D37" s="169">
        <v>0.5897</v>
      </c>
      <c r="E37" s="168">
        <v>3.4824999999999999</v>
      </c>
      <c r="F37" s="167" t="s">
        <v>70</v>
      </c>
      <c r="G37" s="169">
        <v>0.56920000000000004</v>
      </c>
      <c r="H37" s="168">
        <v>3.3578000000000001</v>
      </c>
      <c r="I37" s="167" t="s">
        <v>70</v>
      </c>
      <c r="J37" s="169">
        <v>0.52990000000000004</v>
      </c>
      <c r="K37" s="169"/>
      <c r="L37" s="168">
        <v>0.28739999999999999</v>
      </c>
      <c r="M37" s="167" t="s">
        <v>70</v>
      </c>
      <c r="N37" s="169">
        <v>0.36005509745400688</v>
      </c>
      <c r="O37" s="204">
        <v>0.13980000000000001</v>
      </c>
      <c r="P37" s="169">
        <v>0.43509999999999999</v>
      </c>
      <c r="Q37" s="167">
        <f t="shared" ref="Q37:Q40" si="36">L37/$D37*(1-(3/(4*17-1)))</f>
        <v>0.46554407882581322</v>
      </c>
      <c r="R37" s="168">
        <f t="shared" ref="R37:R40" si="37">O37/$D37*(1-(3/(4*17-1)))</f>
        <v>0.22645463542048955</v>
      </c>
      <c r="S37" s="169">
        <f t="shared" ref="S37:S40" si="38">P37/$D37*(1-(3/(4*17-1)))</f>
        <v>0.70479550694889126</v>
      </c>
      <c r="T37" s="167">
        <v>0.79830000000000001</v>
      </c>
      <c r="U37" s="168">
        <v>0.34089999999999998</v>
      </c>
      <c r="V37" s="169">
        <v>1.2359</v>
      </c>
      <c r="W37" s="106">
        <v>1.0500000000000001E-2</v>
      </c>
      <c r="Y37" s="168">
        <v>-0.12470000000000001</v>
      </c>
      <c r="Z37" s="167" t="s">
        <v>70</v>
      </c>
      <c r="AA37" s="169">
        <v>0.36166816210045938</v>
      </c>
      <c r="AB37" s="204">
        <v>-0.27300000000000002</v>
      </c>
      <c r="AC37" s="169">
        <v>2.3599999999999999E-2</v>
      </c>
      <c r="AD37" s="167">
        <f t="shared" ref="AD37:AD40" si="39">Y37/$D37*(1-(3/(4*17-1)))</f>
        <v>-0.20199494303959262</v>
      </c>
      <c r="AE37" s="168">
        <f t="shared" ref="AE37:AE40" si="40">AB37/$D37*(1-(3/(4*17-1)))</f>
        <v>-0.4422182794691964</v>
      </c>
      <c r="AF37" s="169">
        <f t="shared" ref="AF37:AF40" si="41">AC37/$D37*(1-(3/(4*17-1)))</f>
        <v>3.8228393390011113E-2</v>
      </c>
      <c r="AG37" s="167">
        <v>-0.34489999999999998</v>
      </c>
      <c r="AH37" s="168">
        <v>-0.73950000000000005</v>
      </c>
      <c r="AI37" s="169">
        <v>5.9499999999999997E-2</v>
      </c>
      <c r="AJ37" s="106">
        <v>0.48509999999999998</v>
      </c>
      <c r="AL37" s="168">
        <v>0.16270000000000001</v>
      </c>
      <c r="AM37" s="167" t="s">
        <v>70</v>
      </c>
      <c r="AN37" s="169">
        <v>0.38845361681711849</v>
      </c>
      <c r="AO37" s="168">
        <v>3.3999999999999998E-3</v>
      </c>
      <c r="AP37" s="169">
        <v>0.32200000000000001</v>
      </c>
      <c r="AQ37" s="167">
        <f t="shared" ref="AQ37:AQ40" si="42">AL37/$D37*(1-(3/(4*17-1)))</f>
        <v>0.26354913578622069</v>
      </c>
      <c r="AR37" s="168">
        <f t="shared" ref="AR37:AR40" si="43">AO37/$D37*(1-(3/(4*17-1)))</f>
        <v>5.5074804036456685E-3</v>
      </c>
      <c r="AS37" s="169">
        <f t="shared" ref="AS37:AS40" si="44">AP37/$D37*(1-(3/(4*17-1)))</f>
        <v>0.5215907911687957</v>
      </c>
      <c r="AT37" s="167">
        <v>0.41889999999999999</v>
      </c>
      <c r="AU37" s="168">
        <v>8.0000000000000002E-3</v>
      </c>
      <c r="AV37" s="169">
        <v>0.81810000000000005</v>
      </c>
      <c r="AW37" s="106">
        <v>0.28029999999999999</v>
      </c>
      <c r="AY37" s="106">
        <v>7.3000000000000001E-3</v>
      </c>
      <c r="AZ37" s="106">
        <v>0.1416</v>
      </c>
      <c r="BA37" s="106">
        <v>0.15590000000000001</v>
      </c>
    </row>
    <row r="38" spans="1:53">
      <c r="A38" s="171" t="s">
        <v>39</v>
      </c>
      <c r="B38" s="204">
        <v>3.1629</v>
      </c>
      <c r="C38" s="167" t="s">
        <v>70</v>
      </c>
      <c r="D38" s="169">
        <v>0.63100000000000001</v>
      </c>
      <c r="E38" s="168">
        <v>3.4371</v>
      </c>
      <c r="F38" s="167" t="s">
        <v>70</v>
      </c>
      <c r="G38" s="169">
        <v>0.50829999999999997</v>
      </c>
      <c r="H38" s="168">
        <v>3.3429000000000002</v>
      </c>
      <c r="I38" s="167" t="s">
        <v>70</v>
      </c>
      <c r="J38" s="169">
        <v>0.52710000000000001</v>
      </c>
      <c r="K38" s="169"/>
      <c r="L38" s="168">
        <v>0.27410000000000001</v>
      </c>
      <c r="M38" s="167" t="s">
        <v>70</v>
      </c>
      <c r="N38" s="169">
        <v>0.34974795780236967</v>
      </c>
      <c r="O38" s="204">
        <v>0.13070000000000001</v>
      </c>
      <c r="P38" s="169">
        <v>0.41749999999999998</v>
      </c>
      <c r="Q38" s="167">
        <f t="shared" si="36"/>
        <v>0.41493956524824371</v>
      </c>
      <c r="R38" s="168">
        <f t="shared" si="37"/>
        <v>0.19785699079877947</v>
      </c>
      <c r="S38" s="169">
        <f t="shared" si="38"/>
        <v>0.63202213969770793</v>
      </c>
      <c r="T38" s="167">
        <v>0.78369999999999995</v>
      </c>
      <c r="U38" s="168">
        <v>0.32850000000000001</v>
      </c>
      <c r="V38" s="169">
        <v>1.2194</v>
      </c>
      <c r="W38" s="106">
        <v>1.2E-2</v>
      </c>
      <c r="Y38" s="168">
        <v>-9.4200000000000006E-2</v>
      </c>
      <c r="Z38" s="167" t="s">
        <v>70</v>
      </c>
      <c r="AA38" s="169">
        <v>0.39111729096796216</v>
      </c>
      <c r="AB38" s="204">
        <v>-0.2545</v>
      </c>
      <c r="AC38" s="169">
        <v>6.6199999999999995E-2</v>
      </c>
      <c r="AD38" s="167">
        <f t="shared" si="39"/>
        <v>-0.1426023606216146</v>
      </c>
      <c r="AE38" s="168">
        <f t="shared" si="40"/>
        <v>-0.38526858575584833</v>
      </c>
      <c r="AF38" s="169">
        <f t="shared" si="41"/>
        <v>0.10021524706104974</v>
      </c>
      <c r="AG38" s="167">
        <v>-0.24079999999999999</v>
      </c>
      <c r="AH38" s="168">
        <v>-0.63080000000000003</v>
      </c>
      <c r="AI38" s="169">
        <v>0.15620000000000001</v>
      </c>
      <c r="AJ38" s="106">
        <v>0.96399999999999997</v>
      </c>
      <c r="AL38" s="168">
        <v>0.1799</v>
      </c>
      <c r="AM38" s="167" t="s">
        <v>70</v>
      </c>
      <c r="AN38" s="169">
        <v>0.4240931462922104</v>
      </c>
      <c r="AO38" s="168">
        <v>6.1000000000000004E-3</v>
      </c>
      <c r="AP38" s="169">
        <v>0.3538</v>
      </c>
      <c r="AQ38" s="167">
        <f t="shared" si="42"/>
        <v>0.27233720462662914</v>
      </c>
      <c r="AR38" s="168">
        <f t="shared" si="43"/>
        <v>9.2343354542659128E-3</v>
      </c>
      <c r="AS38" s="169">
        <f t="shared" si="44"/>
        <v>0.53559145634742289</v>
      </c>
      <c r="AT38" s="167">
        <v>0.42430000000000001</v>
      </c>
      <c r="AU38" s="168">
        <v>1.29E-2</v>
      </c>
      <c r="AV38" s="169">
        <v>0.82389999999999997</v>
      </c>
      <c r="AW38" s="106">
        <v>0.26879999999999998</v>
      </c>
      <c r="AY38" s="106">
        <v>1.5100000000000001E-2</v>
      </c>
      <c r="AZ38" s="106">
        <v>0.14549999999999999</v>
      </c>
      <c r="BA38" s="106">
        <v>0.19539999999999999</v>
      </c>
    </row>
    <row r="39" spans="1:53">
      <c r="A39" s="171" t="s">
        <v>40</v>
      </c>
      <c r="B39" s="204">
        <v>3.1549</v>
      </c>
      <c r="C39" s="167" t="s">
        <v>70</v>
      </c>
      <c r="D39" s="169">
        <v>0.64380000000000004</v>
      </c>
      <c r="E39" s="168">
        <v>3.4350000000000001</v>
      </c>
      <c r="F39" s="167" t="s">
        <v>70</v>
      </c>
      <c r="G39" s="169">
        <v>0.4904</v>
      </c>
      <c r="H39" s="168">
        <v>3.3616999999999999</v>
      </c>
      <c r="I39" s="167" t="s">
        <v>70</v>
      </c>
      <c r="J39" s="169">
        <v>0.52010000000000001</v>
      </c>
      <c r="K39" s="169"/>
      <c r="L39" s="168">
        <v>0.28010000000000002</v>
      </c>
      <c r="M39" s="167" t="s">
        <v>70</v>
      </c>
      <c r="N39" s="169">
        <v>0.38349935023932819</v>
      </c>
      <c r="O39" s="204">
        <v>0.1229</v>
      </c>
      <c r="P39" s="169">
        <v>0.43740000000000001</v>
      </c>
      <c r="Q39" s="167">
        <f t="shared" si="36"/>
        <v>0.41559212326067702</v>
      </c>
      <c r="R39" s="168">
        <f t="shared" si="37"/>
        <v>0.18235013191266405</v>
      </c>
      <c r="S39" s="169">
        <f t="shared" si="38"/>
        <v>0.64898248737672304</v>
      </c>
      <c r="T39" s="167">
        <v>0.73040000000000005</v>
      </c>
      <c r="U39" s="168">
        <v>0.2828</v>
      </c>
      <c r="V39" s="169">
        <v>1.1594</v>
      </c>
      <c r="W39" s="106">
        <v>1.9599999999999999E-2</v>
      </c>
      <c r="Y39" s="168">
        <v>-7.3300000000000004E-2</v>
      </c>
      <c r="Z39" s="167" t="s">
        <v>70</v>
      </c>
      <c r="AA39" s="169">
        <v>0.28660302531140008</v>
      </c>
      <c r="AB39" s="204">
        <v>-0.1908</v>
      </c>
      <c r="AC39" s="169">
        <v>4.4200000000000003E-2</v>
      </c>
      <c r="AD39" s="167">
        <f t="shared" si="39"/>
        <v>-0.10875723896825286</v>
      </c>
      <c r="AE39" s="168">
        <f t="shared" si="40"/>
        <v>-0.28309524140713022</v>
      </c>
      <c r="AF39" s="169">
        <f t="shared" si="41"/>
        <v>6.5580763470624512E-2</v>
      </c>
      <c r="AG39" s="167">
        <v>-0.25590000000000002</v>
      </c>
      <c r="AH39" s="168">
        <v>-0.64649999999999996</v>
      </c>
      <c r="AI39" s="169">
        <v>0.1421</v>
      </c>
      <c r="AJ39" s="106">
        <v>0.87849999999999995</v>
      </c>
      <c r="AL39" s="168">
        <v>0.20680000000000001</v>
      </c>
      <c r="AM39" s="167" t="s">
        <v>70</v>
      </c>
      <c r="AN39" s="169">
        <v>0.42602120294590623</v>
      </c>
      <c r="AO39" s="168">
        <v>3.2099999999999997E-2</v>
      </c>
      <c r="AP39" s="169">
        <v>0.38150000000000001</v>
      </c>
      <c r="AQ39" s="167">
        <f t="shared" si="42"/>
        <v>0.30683488429242417</v>
      </c>
      <c r="AR39" s="168">
        <f t="shared" si="43"/>
        <v>4.7627658538620957E-2</v>
      </c>
      <c r="AS39" s="169">
        <f t="shared" si="44"/>
        <v>0.56604211004622729</v>
      </c>
      <c r="AT39" s="167">
        <v>0.4854</v>
      </c>
      <c r="AU39" s="168">
        <v>6.7900000000000002E-2</v>
      </c>
      <c r="AV39" s="169">
        <v>0.88959999999999995</v>
      </c>
      <c r="AW39" s="106">
        <v>0.16539999999999999</v>
      </c>
      <c r="AY39" s="106">
        <v>8.0000000000000002E-3</v>
      </c>
      <c r="AZ39" s="106">
        <v>0.13</v>
      </c>
      <c r="BA39" s="106">
        <v>0.29930000000000001</v>
      </c>
    </row>
    <row r="40" spans="1:53">
      <c r="A40" s="171" t="s">
        <v>41</v>
      </c>
      <c r="B40" s="204">
        <v>3.1764000000000001</v>
      </c>
      <c r="C40" s="167" t="s">
        <v>70</v>
      </c>
      <c r="D40" s="169">
        <v>0.64149999999999996</v>
      </c>
      <c r="E40" s="168">
        <v>3.4302999999999999</v>
      </c>
      <c r="F40" s="167" t="s">
        <v>70</v>
      </c>
      <c r="G40" s="169">
        <v>0.48980000000000001</v>
      </c>
      <c r="H40" s="168">
        <v>3.3919999999999999</v>
      </c>
      <c r="I40" s="167" t="s">
        <v>70</v>
      </c>
      <c r="J40" s="169">
        <v>0.51949999999999996</v>
      </c>
      <c r="K40" s="169"/>
      <c r="L40" s="168">
        <v>0.25380000000000003</v>
      </c>
      <c r="M40" s="167" t="s">
        <v>70</v>
      </c>
      <c r="N40" s="169">
        <v>0.36944986924121792</v>
      </c>
      <c r="O40" s="204">
        <v>0.1023</v>
      </c>
      <c r="P40" s="169">
        <v>0.40529999999999999</v>
      </c>
      <c r="Q40" s="167">
        <f t="shared" si="36"/>
        <v>0.37792021963448541</v>
      </c>
      <c r="R40" s="168">
        <f t="shared" si="37"/>
        <v>0.15232954479356919</v>
      </c>
      <c r="S40" s="169">
        <f t="shared" si="38"/>
        <v>0.60351089447540174</v>
      </c>
      <c r="T40" s="167">
        <v>0.68710000000000004</v>
      </c>
      <c r="U40" s="168">
        <v>0.24540000000000001</v>
      </c>
      <c r="V40" s="169">
        <v>1.111</v>
      </c>
      <c r="W40" s="106">
        <v>2.9000000000000001E-2</v>
      </c>
      <c r="Y40" s="168">
        <v>-3.8300000000000001E-2</v>
      </c>
      <c r="Z40" s="167" t="s">
        <v>70</v>
      </c>
      <c r="AA40" s="169">
        <v>0.23830993303470702</v>
      </c>
      <c r="AB40" s="204">
        <v>-0.13600000000000001</v>
      </c>
      <c r="AC40" s="169">
        <v>5.9400000000000001E-2</v>
      </c>
      <c r="AD40" s="167">
        <f t="shared" si="39"/>
        <v>-5.7030513837670577E-2</v>
      </c>
      <c r="AE40" s="168">
        <f t="shared" si="40"/>
        <v>-0.20251044078128455</v>
      </c>
      <c r="AF40" s="169">
        <f t="shared" si="41"/>
        <v>8.8449413105943411E-2</v>
      </c>
      <c r="AG40" s="167">
        <v>-0.16059999999999999</v>
      </c>
      <c r="AH40" s="168">
        <v>-0.54859999999999998</v>
      </c>
      <c r="AI40" s="169">
        <v>0.23200000000000001</v>
      </c>
      <c r="AJ40" s="106">
        <v>1</v>
      </c>
      <c r="AL40" s="168">
        <v>0.21560000000000001</v>
      </c>
      <c r="AM40" s="167" t="s">
        <v>70</v>
      </c>
      <c r="AN40" s="169">
        <v>0.40495725587395931</v>
      </c>
      <c r="AO40" s="168">
        <v>4.9500000000000002E-2</v>
      </c>
      <c r="AP40" s="169">
        <v>0.38159999999999999</v>
      </c>
      <c r="AQ40" s="167">
        <f t="shared" si="42"/>
        <v>0.32103861053268351</v>
      </c>
      <c r="AR40" s="168">
        <f t="shared" si="43"/>
        <v>7.3707844254952831E-2</v>
      </c>
      <c r="AS40" s="169">
        <f t="shared" si="44"/>
        <v>0.56822047207454551</v>
      </c>
      <c r="AT40" s="167">
        <v>0.5323</v>
      </c>
      <c r="AU40" s="168">
        <v>0.10979999999999999</v>
      </c>
      <c r="AV40" s="169">
        <v>0.9405</v>
      </c>
      <c r="AW40" s="106">
        <v>0.11210000000000001</v>
      </c>
      <c r="AY40" s="106">
        <v>8.6E-3</v>
      </c>
      <c r="AZ40" s="106">
        <v>0.16700000000000001</v>
      </c>
      <c r="BA40" s="106">
        <v>0.54659999999999997</v>
      </c>
    </row>
    <row r="41" spans="1:53">
      <c r="A41" s="149" t="s">
        <v>44</v>
      </c>
      <c r="B41" s="204"/>
      <c r="D41" s="169"/>
      <c r="W41" s="106"/>
      <c r="AJ41" s="106"/>
      <c r="AR41" s="170"/>
      <c r="AS41" s="170"/>
      <c r="AW41" s="106"/>
      <c r="AY41" s="106"/>
      <c r="AZ41" s="106"/>
      <c r="BA41" s="106"/>
    </row>
    <row r="42" spans="1:53">
      <c r="A42" s="171" t="s">
        <v>73</v>
      </c>
      <c r="B42" s="204">
        <v>4.3141999999999996</v>
      </c>
      <c r="C42" s="167" t="s">
        <v>70</v>
      </c>
      <c r="D42" s="169">
        <v>0.55700000000000005</v>
      </c>
      <c r="E42" s="168">
        <v>4.2759</v>
      </c>
      <c r="F42" s="167" t="s">
        <v>70</v>
      </c>
      <c r="G42" s="169">
        <v>0.4829</v>
      </c>
      <c r="H42" s="168">
        <v>4.3693</v>
      </c>
      <c r="I42" s="167" t="s">
        <v>70</v>
      </c>
      <c r="J42" s="169">
        <v>0.55659999999999998</v>
      </c>
      <c r="K42" s="169"/>
      <c r="L42" s="168">
        <v>-3.8199999999999998E-2</v>
      </c>
      <c r="M42" s="167" t="s">
        <v>70</v>
      </c>
      <c r="N42" s="169">
        <v>0.39260076346986905</v>
      </c>
      <c r="O42" s="204">
        <v>-0.19919999999999999</v>
      </c>
      <c r="P42" s="169">
        <v>0.12280000000000001</v>
      </c>
      <c r="Q42" s="167">
        <f t="shared" ref="Q42:Q45" si="45">L42/$D42*(1-(3/(4*17-1)))</f>
        <v>-6.5510865778825783E-2</v>
      </c>
      <c r="R42" s="168">
        <f t="shared" ref="R42:R45" si="46">O42/$D42*(1-(3/(4*17-1)))</f>
        <v>-0.34161687076288216</v>
      </c>
      <c r="S42" s="169">
        <f t="shared" ref="S42:S45" si="47">P42/$D42*(1-(3/(4*17-1)))</f>
        <v>0.21059513920523057</v>
      </c>
      <c r="T42" s="167">
        <v>-9.74E-2</v>
      </c>
      <c r="U42" s="168">
        <v>-0.48459999999999998</v>
      </c>
      <c r="V42" s="169">
        <v>0.29270000000000002</v>
      </c>
      <c r="W42" s="106">
        <v>1</v>
      </c>
      <c r="Y42" s="168">
        <v>9.3299999999999994E-2</v>
      </c>
      <c r="Z42" s="167" t="s">
        <v>70</v>
      </c>
      <c r="AA42" s="169">
        <v>0.41425368754793085</v>
      </c>
      <c r="AB42" s="204">
        <v>-7.6499999999999999E-2</v>
      </c>
      <c r="AC42" s="169">
        <v>0.26319999999999999</v>
      </c>
      <c r="AD42" s="167">
        <f t="shared" ref="AD42:AD45" si="48">Y42/$D42*(1-(3/(4*17-1)))</f>
        <v>0.16000428736032582</v>
      </c>
      <c r="AE42" s="168">
        <f t="shared" ref="AE42:AE45" si="49">AB42/$D42*(1-(3/(4*17-1)))</f>
        <v>-0.13119322597068514</v>
      </c>
      <c r="AF42" s="169">
        <f t="shared" ref="AF42:AF45" si="50">AC42/$D42*(1-(3/(4*17-1)))</f>
        <v>0.45137329510437035</v>
      </c>
      <c r="AG42" s="167">
        <v>0.2253</v>
      </c>
      <c r="AH42" s="168">
        <v>-0.17069999999999999</v>
      </c>
      <c r="AI42" s="169">
        <v>0.6149</v>
      </c>
      <c r="AJ42" s="106">
        <v>1</v>
      </c>
      <c r="AL42" s="168">
        <v>5.5100000000000003E-2</v>
      </c>
      <c r="AM42" s="167" t="s">
        <v>70</v>
      </c>
      <c r="AN42" s="169">
        <v>0.22193292279925969</v>
      </c>
      <c r="AO42" s="168">
        <v>-3.5900000000000001E-2</v>
      </c>
      <c r="AP42" s="169">
        <v>0.14610000000000001</v>
      </c>
      <c r="AQ42" s="167">
        <f t="shared" ref="AQ42:AQ45" si="51">AL42/$D42*(1-(3/(4*17-1)))</f>
        <v>9.4493421581500037E-2</v>
      </c>
      <c r="AR42" s="168">
        <f t="shared" ref="AR42:AR45" si="52">AO42/$D42*(1-(3/(4*17-1)))</f>
        <v>-6.1566494279053557E-2</v>
      </c>
      <c r="AS42" s="169">
        <f t="shared" ref="AS42:AS45" si="53">AP42/$D42*(1-(3/(4*17-1)))</f>
        <v>0.2505533374420536</v>
      </c>
      <c r="AT42" s="167">
        <v>0.24829999999999999</v>
      </c>
      <c r="AU42" s="168">
        <v>-0.14910000000000001</v>
      </c>
      <c r="AV42" s="169">
        <v>0.63859999999999995</v>
      </c>
      <c r="AW42" s="106">
        <v>0.92049999999999998</v>
      </c>
      <c r="AY42" s="106">
        <v>0.50419999999999998</v>
      </c>
      <c r="AZ42" s="106">
        <v>0.62190000000000001</v>
      </c>
      <c r="BA42" s="106">
        <v>0.70589999999999997</v>
      </c>
    </row>
    <row r="43" spans="1:53">
      <c r="A43" s="171" t="s">
        <v>39</v>
      </c>
      <c r="B43" s="204">
        <v>4.2798999999999996</v>
      </c>
      <c r="C43" s="167" t="s">
        <v>70</v>
      </c>
      <c r="D43" s="169">
        <v>0.60799999999999998</v>
      </c>
      <c r="E43" s="168">
        <v>4.2361000000000004</v>
      </c>
      <c r="F43" s="167" t="s">
        <v>70</v>
      </c>
      <c r="G43" s="169">
        <v>0.39710000000000001</v>
      </c>
      <c r="H43" s="168">
        <v>4.3029000000000002</v>
      </c>
      <c r="I43" s="167" t="s">
        <v>70</v>
      </c>
      <c r="J43" s="169">
        <v>0.4748</v>
      </c>
      <c r="K43" s="169"/>
      <c r="L43" s="168">
        <v>-4.3799999999999999E-2</v>
      </c>
      <c r="M43" s="167" t="s">
        <v>70</v>
      </c>
      <c r="N43" s="169">
        <v>0.39730023549474902</v>
      </c>
      <c r="O43" s="204">
        <v>-0.20669999999999999</v>
      </c>
      <c r="P43" s="169">
        <v>0.1191</v>
      </c>
      <c r="Q43" s="167">
        <f t="shared" si="45"/>
        <v>-6.8813825608798118E-2</v>
      </c>
      <c r="R43" s="168">
        <f t="shared" si="46"/>
        <v>-0.32474469756480751</v>
      </c>
      <c r="S43" s="169">
        <f t="shared" si="47"/>
        <v>0.18711704634721132</v>
      </c>
      <c r="T43" s="167">
        <v>-0.11020000000000001</v>
      </c>
      <c r="U43" s="168">
        <v>-0.4975</v>
      </c>
      <c r="V43" s="169">
        <v>0.28029999999999999</v>
      </c>
      <c r="W43" s="106">
        <v>1</v>
      </c>
      <c r="Y43" s="168">
        <v>6.6799999999999998E-2</v>
      </c>
      <c r="Z43" s="167" t="s">
        <v>70</v>
      </c>
      <c r="AA43" s="169">
        <v>0.33028429029897971</v>
      </c>
      <c r="AB43" s="204">
        <v>-6.8599999999999994E-2</v>
      </c>
      <c r="AC43" s="169">
        <v>0.20219999999999999</v>
      </c>
      <c r="AD43" s="167">
        <f t="shared" si="48"/>
        <v>0.1049489395129615</v>
      </c>
      <c r="AE43" s="168">
        <f t="shared" si="49"/>
        <v>-0.1077769049489395</v>
      </c>
      <c r="AF43" s="169">
        <f t="shared" si="50"/>
        <v>0.31767478397486254</v>
      </c>
      <c r="AG43" s="167">
        <v>0.20219999999999999</v>
      </c>
      <c r="AH43" s="168">
        <v>-0.1925</v>
      </c>
      <c r="AI43" s="169">
        <v>0.59109999999999996</v>
      </c>
      <c r="AJ43" s="106">
        <v>1</v>
      </c>
      <c r="AL43" s="168">
        <v>2.3E-2</v>
      </c>
      <c r="AM43" s="167" t="s">
        <v>70</v>
      </c>
      <c r="AN43" s="169">
        <v>0.23201546601592801</v>
      </c>
      <c r="AO43" s="168">
        <v>-7.2099999999999997E-2</v>
      </c>
      <c r="AP43" s="169">
        <v>0.1181</v>
      </c>
      <c r="AQ43" s="167">
        <f t="shared" si="51"/>
        <v>3.6135113904163393E-2</v>
      </c>
      <c r="AR43" s="168">
        <f t="shared" si="52"/>
        <v>-0.11327572663000786</v>
      </c>
      <c r="AS43" s="169">
        <f t="shared" si="53"/>
        <v>0.18554595443833463</v>
      </c>
      <c r="AT43" s="167">
        <v>9.9099999999999994E-2</v>
      </c>
      <c r="AU43" s="168">
        <v>-0.29099999999999998</v>
      </c>
      <c r="AV43" s="169">
        <v>0.4864</v>
      </c>
      <c r="AW43" s="106">
        <v>1</v>
      </c>
      <c r="AY43" s="106">
        <v>0.61739999999999995</v>
      </c>
      <c r="AZ43" s="106">
        <v>0.4819</v>
      </c>
      <c r="BA43" s="106">
        <v>0.43</v>
      </c>
    </row>
    <row r="44" spans="1:53">
      <c r="A44" s="171" t="s">
        <v>40</v>
      </c>
      <c r="B44" s="204">
        <v>4.2530000000000001</v>
      </c>
      <c r="C44" s="167" t="s">
        <v>70</v>
      </c>
      <c r="D44" s="169">
        <v>0.64690000000000003</v>
      </c>
      <c r="E44" s="168">
        <v>4.2491000000000003</v>
      </c>
      <c r="F44" s="167" t="s">
        <v>70</v>
      </c>
      <c r="G44" s="169">
        <v>0.35139999999999999</v>
      </c>
      <c r="H44" s="168">
        <v>4.2704000000000004</v>
      </c>
      <c r="I44" s="167" t="s">
        <v>70</v>
      </c>
      <c r="J44" s="169">
        <v>0.45</v>
      </c>
      <c r="K44" s="169"/>
      <c r="L44" s="168">
        <v>-3.8999999999999998E-3</v>
      </c>
      <c r="M44" s="167" t="s">
        <v>70</v>
      </c>
      <c r="N44" s="169">
        <v>0.4108078801326539</v>
      </c>
      <c r="O44" s="204">
        <v>-0.1724</v>
      </c>
      <c r="P44" s="169">
        <v>0.16450000000000001</v>
      </c>
      <c r="Q44" s="167">
        <f t="shared" si="45"/>
        <v>-5.7588083696527405E-3</v>
      </c>
      <c r="R44" s="168">
        <f t="shared" si="46"/>
        <v>-0.25456886228926473</v>
      </c>
      <c r="S44" s="169">
        <f t="shared" si="47"/>
        <v>0.24290358379689128</v>
      </c>
      <c r="T44" s="167">
        <v>-9.5999999999999992E-3</v>
      </c>
      <c r="U44" s="168">
        <v>-0.3972</v>
      </c>
      <c r="V44" s="169">
        <v>0.37819999999999998</v>
      </c>
      <c r="W44" s="106">
        <v>1</v>
      </c>
      <c r="Y44" s="168">
        <v>2.1299999999999999E-2</v>
      </c>
      <c r="Z44" s="167" t="s">
        <v>70</v>
      </c>
      <c r="AA44" s="169">
        <v>0.24626074177825522</v>
      </c>
      <c r="AB44" s="204">
        <v>-7.9600000000000004E-2</v>
      </c>
      <c r="AC44" s="169">
        <v>0.12230000000000001</v>
      </c>
      <c r="AD44" s="167">
        <f t="shared" si="48"/>
        <v>3.1451953403488039E-2</v>
      </c>
      <c r="AE44" s="168">
        <f t="shared" si="49"/>
        <v>-0.11753875544214312</v>
      </c>
      <c r="AF44" s="169">
        <f t="shared" si="50"/>
        <v>0.18059032400218725</v>
      </c>
      <c r="AG44" s="167">
        <v>8.6599999999999996E-2</v>
      </c>
      <c r="AH44" s="168">
        <v>-0.30309999999999998</v>
      </c>
      <c r="AI44" s="169">
        <v>0.4738</v>
      </c>
      <c r="AJ44" s="106">
        <v>1</v>
      </c>
      <c r="AL44" s="168">
        <v>1.7399999999999999E-2</v>
      </c>
      <c r="AM44" s="167" t="s">
        <v>70</v>
      </c>
      <c r="AN44" s="169">
        <v>0.27166028502067863</v>
      </c>
      <c r="AO44" s="168">
        <v>-9.4E-2</v>
      </c>
      <c r="AP44" s="169">
        <v>0.1288</v>
      </c>
      <c r="AQ44" s="167">
        <f t="shared" si="51"/>
        <v>2.5693145033835303E-2</v>
      </c>
      <c r="AR44" s="168">
        <f t="shared" si="52"/>
        <v>-0.13880204788393785</v>
      </c>
      <c r="AS44" s="169">
        <f t="shared" si="53"/>
        <v>0.19018833795160847</v>
      </c>
      <c r="AT44" s="167">
        <v>6.4000000000000001E-2</v>
      </c>
      <c r="AU44" s="168">
        <v>-0.32500000000000001</v>
      </c>
      <c r="AV44" s="169">
        <v>0.45119999999999999</v>
      </c>
      <c r="AW44" s="106">
        <v>1</v>
      </c>
      <c r="AY44" s="106">
        <v>0.8861</v>
      </c>
      <c r="AZ44" s="106">
        <v>0.69979999999999998</v>
      </c>
      <c r="BA44" s="106">
        <v>0.34949999999999998</v>
      </c>
    </row>
    <row r="45" spans="1:53">
      <c r="A45" s="171" t="s">
        <v>41</v>
      </c>
      <c r="B45" s="204">
        <v>4.2499000000000002</v>
      </c>
      <c r="C45" s="161" t="s">
        <v>70</v>
      </c>
      <c r="D45" s="169">
        <v>0.62470000000000003</v>
      </c>
      <c r="E45" s="168">
        <v>4.2680999999999996</v>
      </c>
      <c r="F45" s="161" t="s">
        <v>70</v>
      </c>
      <c r="G45" s="169">
        <v>0.34920000000000001</v>
      </c>
      <c r="H45" s="168">
        <v>4.2718999999999996</v>
      </c>
      <c r="I45" s="161" t="s">
        <v>70</v>
      </c>
      <c r="J45" s="169">
        <v>0.43669999999999998</v>
      </c>
      <c r="K45" s="169"/>
      <c r="L45" s="168">
        <v>1.8100000000000002E-2</v>
      </c>
      <c r="M45" s="161" t="s">
        <v>70</v>
      </c>
      <c r="N45" s="169">
        <v>0.37124114390528501</v>
      </c>
      <c r="O45" s="204">
        <v>-0.1341</v>
      </c>
      <c r="P45" s="169">
        <v>0.17030000000000001</v>
      </c>
      <c r="Q45" s="167">
        <f t="shared" si="45"/>
        <v>2.7676568334890302E-2</v>
      </c>
      <c r="R45" s="168">
        <f t="shared" si="46"/>
        <v>-0.20505126042589994</v>
      </c>
      <c r="S45" s="169">
        <f t="shared" si="47"/>
        <v>0.26040439709568058</v>
      </c>
      <c r="T45" s="167">
        <v>4.8800000000000003E-2</v>
      </c>
      <c r="U45" s="168">
        <v>-0.33989999999999998</v>
      </c>
      <c r="V45" s="169">
        <v>0.436</v>
      </c>
      <c r="W45" s="106">
        <v>1</v>
      </c>
      <c r="Y45" s="168">
        <v>3.8E-3</v>
      </c>
      <c r="Z45" s="161" t="s">
        <v>70</v>
      </c>
      <c r="AA45" s="169">
        <v>0.20636183242633052</v>
      </c>
      <c r="AB45" s="204">
        <v>-8.0799999999999997E-2</v>
      </c>
      <c r="AC45" s="169">
        <v>8.8400000000000006E-2</v>
      </c>
      <c r="AD45" s="167">
        <f t="shared" si="48"/>
        <v>5.8105502581537643E-3</v>
      </c>
      <c r="AE45" s="168">
        <f t="shared" si="49"/>
        <v>-0.1235506475944274</v>
      </c>
      <c r="AF45" s="169">
        <f t="shared" si="50"/>
        <v>0.13517174811073493</v>
      </c>
      <c r="AG45" s="167">
        <v>1.8599999999999998E-2</v>
      </c>
      <c r="AH45" s="168">
        <v>-0.36940000000000001</v>
      </c>
      <c r="AI45" s="169">
        <v>0.40600000000000003</v>
      </c>
      <c r="AJ45" s="106">
        <v>1</v>
      </c>
      <c r="AL45" s="168">
        <v>2.1899999999999999E-2</v>
      </c>
      <c r="AM45" s="161" t="s">
        <v>70</v>
      </c>
      <c r="AN45" s="169">
        <v>0.2727337577462296</v>
      </c>
      <c r="AO45" s="168">
        <v>-8.9899999999999994E-2</v>
      </c>
      <c r="AP45" s="169">
        <v>0.1338</v>
      </c>
      <c r="AQ45" s="167">
        <f t="shared" si="51"/>
        <v>3.3487118593044062E-2</v>
      </c>
      <c r="AR45" s="168">
        <f t="shared" si="52"/>
        <v>-0.13746538637053246</v>
      </c>
      <c r="AS45" s="169">
        <f t="shared" si="53"/>
        <v>0.20459253277394043</v>
      </c>
      <c r="AT45" s="167">
        <v>8.0500000000000002E-2</v>
      </c>
      <c r="AU45" s="168">
        <v>-0.30909999999999999</v>
      </c>
      <c r="AV45" s="169">
        <v>0.46760000000000002</v>
      </c>
      <c r="AW45" s="106">
        <v>1</v>
      </c>
      <c r="AY45" s="106">
        <v>0.87949999999999995</v>
      </c>
      <c r="AZ45" s="106">
        <v>0.70609999999999995</v>
      </c>
      <c r="BA45" s="106">
        <v>0.56479999999999997</v>
      </c>
    </row>
    <row r="46" spans="1:53">
      <c r="A46" s="214" t="s">
        <v>55</v>
      </c>
      <c r="B46" s="214"/>
      <c r="C46" s="147"/>
      <c r="D46" s="214"/>
      <c r="E46" s="214"/>
      <c r="F46" s="147"/>
      <c r="G46" s="214"/>
      <c r="H46" s="214"/>
      <c r="I46" s="147"/>
      <c r="J46" s="214"/>
      <c r="K46" s="214"/>
      <c r="L46" s="211"/>
      <c r="M46" s="147"/>
      <c r="N46" s="146"/>
      <c r="O46" s="214"/>
      <c r="P46" s="214"/>
      <c r="Q46" s="214"/>
      <c r="R46" s="214"/>
      <c r="S46" s="214"/>
      <c r="T46" s="214"/>
      <c r="U46" s="214"/>
      <c r="V46" s="214"/>
      <c r="W46" s="214"/>
      <c r="X46" s="214"/>
      <c r="Y46" s="211"/>
      <c r="Z46" s="147"/>
      <c r="AA46" s="146"/>
      <c r="AB46" s="214"/>
      <c r="AC46" s="214"/>
      <c r="AD46" s="214"/>
      <c r="AE46" s="214"/>
      <c r="AF46" s="214"/>
      <c r="AG46" s="214"/>
      <c r="AH46" s="214"/>
      <c r="AI46" s="214"/>
      <c r="AJ46" s="214"/>
      <c r="AK46" s="214"/>
      <c r="AL46" s="211"/>
      <c r="AM46" s="147"/>
      <c r="AN46" s="146"/>
      <c r="AO46" s="214"/>
      <c r="AP46" s="214"/>
      <c r="AQ46" s="214"/>
      <c r="AR46" s="214"/>
      <c r="AS46" s="214"/>
      <c r="AT46" s="214"/>
      <c r="AU46" s="214"/>
      <c r="AV46" s="214"/>
      <c r="AW46" s="214"/>
      <c r="AX46" s="214"/>
      <c r="AY46" s="214"/>
      <c r="AZ46" s="214"/>
      <c r="BA46" s="214"/>
    </row>
    <row r="47" spans="1:53" ht="16">
      <c r="A47" s="158" t="s">
        <v>81</v>
      </c>
      <c r="B47" s="158"/>
      <c r="C47" s="208"/>
      <c r="D47" s="158"/>
      <c r="E47" s="158"/>
      <c r="F47" s="208"/>
      <c r="G47" s="158"/>
      <c r="H47" s="158"/>
      <c r="I47" s="208"/>
      <c r="J47" s="158"/>
      <c r="K47" s="158"/>
      <c r="L47" s="173"/>
      <c r="M47" s="208"/>
      <c r="N47" s="207"/>
      <c r="O47" s="158"/>
      <c r="P47" s="158"/>
      <c r="Q47" s="158"/>
      <c r="R47" s="158"/>
      <c r="S47" s="158"/>
      <c r="T47" s="158"/>
      <c r="U47" s="158"/>
      <c r="V47" s="158"/>
      <c r="W47" s="158"/>
      <c r="X47" s="158"/>
      <c r="Y47" s="173"/>
      <c r="Z47" s="208"/>
      <c r="AA47" s="207"/>
      <c r="AB47" s="158"/>
      <c r="AC47" s="158"/>
      <c r="AD47" s="158"/>
      <c r="AE47" s="158"/>
      <c r="AF47" s="158"/>
      <c r="AG47" s="158"/>
      <c r="AH47" s="158"/>
      <c r="AI47" s="158"/>
      <c r="AJ47" s="158"/>
      <c r="AK47" s="158"/>
      <c r="AL47" s="173"/>
      <c r="AM47" s="208"/>
      <c r="AN47" s="207"/>
      <c r="AO47" s="158"/>
      <c r="AP47" s="158"/>
      <c r="AQ47" s="158"/>
      <c r="AR47" s="158"/>
      <c r="AS47" s="158"/>
      <c r="AT47" s="158"/>
      <c r="AU47" s="158"/>
      <c r="AV47" s="158"/>
      <c r="AW47" s="158"/>
      <c r="AX47" s="158"/>
      <c r="AY47" s="158"/>
      <c r="AZ47" s="158"/>
      <c r="BA47" s="158"/>
    </row>
  </sheetData>
  <mergeCells count="16">
    <mergeCell ref="B4:D4"/>
    <mergeCell ref="E4:G4"/>
    <mergeCell ref="H4:J4"/>
    <mergeCell ref="O4:P4"/>
    <mergeCell ref="R4:S4"/>
    <mergeCell ref="AU4:AV4"/>
    <mergeCell ref="L3:W3"/>
    <mergeCell ref="Y3:AJ3"/>
    <mergeCell ref="AL3:AW3"/>
    <mergeCell ref="AY3:BA3"/>
    <mergeCell ref="U4:V4"/>
    <mergeCell ref="AB4:AC4"/>
    <mergeCell ref="AE4:AF4"/>
    <mergeCell ref="AH4:AI4"/>
    <mergeCell ref="AO4:AP4"/>
    <mergeCell ref="AR4:AS4"/>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4FB5E-5716-47F0-B0D1-029F76894D02}">
  <dimension ref="A1:AO42"/>
  <sheetViews>
    <sheetView zoomScale="85" zoomScaleNormal="85" workbookViewId="0">
      <pane xSplit="1" ySplit="6" topLeftCell="B7" activePane="bottomRight" state="frozen"/>
      <selection pane="topRight" activeCell="B1" sqref="B1"/>
      <selection pane="bottomLeft" activeCell="A7" sqref="A7"/>
      <selection pane="bottomRight" activeCell="D47" sqref="D47"/>
    </sheetView>
  </sheetViews>
  <sheetFormatPr defaultColWidth="8.7265625" defaultRowHeight="14"/>
  <cols>
    <col min="1" max="1" width="14" style="95" customWidth="1"/>
    <col min="2" max="2" width="6.90625" style="92" customWidth="1"/>
    <col min="3" max="3" width="6.90625" style="95" customWidth="1"/>
    <col min="4" max="4" width="6.90625" style="96" customWidth="1"/>
    <col min="5" max="5" width="6.90625" style="92" customWidth="1"/>
    <col min="6" max="6" width="0.6328125" style="121" customWidth="1"/>
    <col min="7" max="7" width="6.90625" style="112" customWidth="1"/>
    <col min="8" max="8" width="6.90625" style="113" customWidth="1"/>
    <col min="9" max="9" width="6.90625" style="114" customWidth="1"/>
    <col min="10" max="10" width="6.90625" style="115" customWidth="1"/>
    <col min="11" max="11" width="2.26953125" style="109" bestFit="1" customWidth="1"/>
    <col min="12" max="15" width="6.90625" style="92" customWidth="1"/>
    <col min="16" max="16" width="0.6328125" style="121" customWidth="1"/>
    <col min="17" max="17" width="6.90625" style="112" customWidth="1"/>
    <col min="18" max="18" width="6.90625" style="113" customWidth="1"/>
    <col min="19" max="19" width="6.90625" style="114" customWidth="1"/>
    <col min="20" max="20" width="6.90625" style="115" customWidth="1"/>
    <col min="21" max="21" width="0.7265625" style="109" customWidth="1"/>
    <col min="22" max="22" width="6.90625" style="92" customWidth="1"/>
    <col min="23" max="23" width="6.90625" style="95" customWidth="1"/>
    <col min="24" max="24" width="6.90625" style="96" customWidth="1"/>
    <col min="25" max="25" width="6.90625" style="92" customWidth="1"/>
    <col min="26" max="26" width="0.6328125" style="121" customWidth="1"/>
    <col min="27" max="27" width="6.90625" style="112" customWidth="1"/>
    <col min="28" max="28" width="6.90625" style="113" customWidth="1"/>
    <col min="29" max="29" width="6.90625" style="114" customWidth="1"/>
    <col min="30" max="30" width="6.90625" style="115" customWidth="1"/>
    <col min="31" max="31" width="2.26953125" style="109" bestFit="1" customWidth="1"/>
    <col min="32" max="35" width="6.90625" style="92" customWidth="1"/>
    <col min="36" max="36" width="0.6328125" style="121" customWidth="1"/>
    <col min="37" max="37" width="6.90625" style="112" customWidth="1"/>
    <col min="38" max="38" width="6.90625" style="113" customWidth="1"/>
    <col min="39" max="39" width="6.90625" style="114" customWidth="1"/>
    <col min="40" max="40" width="6.90625" style="115" customWidth="1"/>
    <col min="41" max="41" width="8.7265625" style="121"/>
    <col min="42" max="16384" width="8.7265625" style="92"/>
  </cols>
  <sheetData>
    <row r="1" spans="1:41">
      <c r="A1" s="92" t="s">
        <v>50</v>
      </c>
    </row>
    <row r="2" spans="1:41">
      <c r="A2" s="92" t="s">
        <v>84</v>
      </c>
    </row>
    <row r="3" spans="1:41" s="96" customFormat="1">
      <c r="A3" s="65"/>
      <c r="B3" s="229" t="s">
        <v>57</v>
      </c>
      <c r="C3" s="229"/>
      <c r="D3" s="229"/>
      <c r="E3" s="229"/>
      <c r="F3" s="229"/>
      <c r="G3" s="229"/>
      <c r="H3" s="229"/>
      <c r="I3" s="229"/>
      <c r="J3" s="229"/>
      <c r="K3" s="93"/>
      <c r="L3" s="229" t="s">
        <v>58</v>
      </c>
      <c r="M3" s="229"/>
      <c r="N3" s="229"/>
      <c r="O3" s="229"/>
      <c r="P3" s="229"/>
      <c r="Q3" s="229"/>
      <c r="R3" s="229"/>
      <c r="S3" s="229"/>
      <c r="T3" s="229"/>
      <c r="U3" s="94"/>
      <c r="V3" s="229" t="s">
        <v>63</v>
      </c>
      <c r="W3" s="229"/>
      <c r="X3" s="229"/>
      <c r="Y3" s="229"/>
      <c r="Z3" s="229"/>
      <c r="AA3" s="229"/>
      <c r="AB3" s="229"/>
      <c r="AC3" s="229"/>
      <c r="AD3" s="229"/>
      <c r="AE3" s="93"/>
      <c r="AF3" s="229" t="s">
        <v>64</v>
      </c>
      <c r="AG3" s="229"/>
      <c r="AH3" s="229"/>
      <c r="AI3" s="229"/>
      <c r="AJ3" s="229"/>
      <c r="AK3" s="229"/>
      <c r="AL3" s="229"/>
      <c r="AM3" s="229"/>
      <c r="AN3" s="229"/>
      <c r="AO3" s="109"/>
    </row>
    <row r="4" spans="1:41" s="96" customFormat="1">
      <c r="A4" s="50"/>
      <c r="B4" s="228" t="s">
        <v>14</v>
      </c>
      <c r="C4" s="228"/>
      <c r="D4" s="228"/>
      <c r="E4" s="228"/>
      <c r="F4" s="67"/>
      <c r="G4" s="228" t="s">
        <v>15</v>
      </c>
      <c r="H4" s="228"/>
      <c r="I4" s="228"/>
      <c r="J4" s="228"/>
      <c r="K4" s="76"/>
      <c r="L4" s="228" t="s">
        <v>14</v>
      </c>
      <c r="M4" s="228"/>
      <c r="N4" s="228"/>
      <c r="O4" s="228"/>
      <c r="P4" s="67"/>
      <c r="Q4" s="228" t="s">
        <v>15</v>
      </c>
      <c r="R4" s="228"/>
      <c r="S4" s="228"/>
      <c r="T4" s="228"/>
      <c r="U4" s="67"/>
      <c r="V4" s="228" t="s">
        <v>14</v>
      </c>
      <c r="W4" s="228"/>
      <c r="X4" s="228"/>
      <c r="Y4" s="228"/>
      <c r="Z4" s="67"/>
      <c r="AA4" s="228" t="s">
        <v>15</v>
      </c>
      <c r="AB4" s="228"/>
      <c r="AC4" s="228"/>
      <c r="AD4" s="228"/>
      <c r="AE4" s="76"/>
      <c r="AF4" s="228" t="s">
        <v>14</v>
      </c>
      <c r="AG4" s="228"/>
      <c r="AH4" s="228"/>
      <c r="AI4" s="228"/>
      <c r="AJ4" s="67"/>
      <c r="AK4" s="228" t="s">
        <v>15</v>
      </c>
      <c r="AL4" s="228"/>
      <c r="AM4" s="228"/>
      <c r="AN4" s="228"/>
      <c r="AO4" s="109"/>
    </row>
    <row r="5" spans="1:41" s="96" customFormat="1" ht="14.5">
      <c r="A5" s="50"/>
      <c r="B5" s="97" t="s">
        <v>59</v>
      </c>
      <c r="C5" s="230" t="s">
        <v>21</v>
      </c>
      <c r="D5" s="230"/>
      <c r="E5" s="98" t="s">
        <v>60</v>
      </c>
      <c r="F5" s="122"/>
      <c r="G5" s="97" t="s">
        <v>59</v>
      </c>
      <c r="H5" s="230" t="s">
        <v>21</v>
      </c>
      <c r="I5" s="230"/>
      <c r="J5" s="98" t="s">
        <v>60</v>
      </c>
      <c r="K5" s="54"/>
      <c r="L5" s="97" t="s">
        <v>59</v>
      </c>
      <c r="M5" s="230" t="s">
        <v>21</v>
      </c>
      <c r="N5" s="230"/>
      <c r="O5" s="98" t="s">
        <v>60</v>
      </c>
      <c r="P5" s="122"/>
      <c r="Q5" s="53" t="s">
        <v>59</v>
      </c>
      <c r="R5" s="230" t="s">
        <v>21</v>
      </c>
      <c r="S5" s="230"/>
      <c r="T5" s="98" t="s">
        <v>60</v>
      </c>
      <c r="U5" s="76"/>
      <c r="V5" s="97" t="s">
        <v>59</v>
      </c>
      <c r="W5" s="230" t="s">
        <v>21</v>
      </c>
      <c r="X5" s="230"/>
      <c r="Y5" s="98" t="s">
        <v>60</v>
      </c>
      <c r="Z5" s="122"/>
      <c r="AA5" s="97" t="s">
        <v>59</v>
      </c>
      <c r="AB5" s="230" t="s">
        <v>21</v>
      </c>
      <c r="AC5" s="230"/>
      <c r="AD5" s="98" t="s">
        <v>60</v>
      </c>
      <c r="AE5" s="54"/>
      <c r="AF5" s="97" t="s">
        <v>59</v>
      </c>
      <c r="AG5" s="230" t="s">
        <v>21</v>
      </c>
      <c r="AH5" s="230"/>
      <c r="AI5" s="98" t="s">
        <v>60</v>
      </c>
      <c r="AJ5" s="122"/>
      <c r="AK5" s="53" t="s">
        <v>59</v>
      </c>
      <c r="AL5" s="230" t="s">
        <v>21</v>
      </c>
      <c r="AM5" s="230"/>
      <c r="AN5" s="98" t="s">
        <v>60</v>
      </c>
      <c r="AO5" s="109"/>
    </row>
    <row r="6" spans="1:41" s="96" customFormat="1">
      <c r="A6" s="50"/>
      <c r="B6" s="68"/>
      <c r="C6" s="69" t="s">
        <v>27</v>
      </c>
      <c r="D6" s="66" t="s">
        <v>28</v>
      </c>
      <c r="E6" s="99"/>
      <c r="F6" s="123"/>
      <c r="G6" s="72"/>
      <c r="H6" s="69" t="s">
        <v>27</v>
      </c>
      <c r="I6" s="66" t="s">
        <v>28</v>
      </c>
      <c r="J6" s="116"/>
      <c r="K6" s="76"/>
      <c r="L6" s="68"/>
      <c r="M6" s="69" t="s">
        <v>27</v>
      </c>
      <c r="N6" s="66" t="s">
        <v>28</v>
      </c>
      <c r="O6" s="99"/>
      <c r="P6" s="123"/>
      <c r="Q6" s="72"/>
      <c r="R6" s="69" t="s">
        <v>27</v>
      </c>
      <c r="S6" s="66" t="s">
        <v>28</v>
      </c>
      <c r="T6" s="116"/>
      <c r="U6" s="76"/>
      <c r="V6" s="68"/>
      <c r="W6" s="69" t="s">
        <v>27</v>
      </c>
      <c r="X6" s="66" t="s">
        <v>28</v>
      </c>
      <c r="Y6" s="99"/>
      <c r="Z6" s="123"/>
      <c r="AA6" s="72"/>
      <c r="AB6" s="69" t="s">
        <v>27</v>
      </c>
      <c r="AC6" s="66" t="s">
        <v>28</v>
      </c>
      <c r="AD6" s="116"/>
      <c r="AE6" s="76"/>
      <c r="AF6" s="68"/>
      <c r="AG6" s="69" t="s">
        <v>27</v>
      </c>
      <c r="AH6" s="66" t="s">
        <v>28</v>
      </c>
      <c r="AI6" s="99"/>
      <c r="AJ6" s="123"/>
      <c r="AK6" s="72"/>
      <c r="AL6" s="69" t="s">
        <v>27</v>
      </c>
      <c r="AM6" s="66" t="s">
        <v>28</v>
      </c>
      <c r="AN6" s="116"/>
      <c r="AO6" s="109"/>
    </row>
    <row r="7" spans="1:41" s="96" customFormat="1" ht="14.5">
      <c r="A7" s="79" t="s">
        <v>37</v>
      </c>
      <c r="B7" s="60"/>
      <c r="C7" s="62"/>
      <c r="D7" s="60"/>
      <c r="E7" s="60"/>
      <c r="F7" s="124"/>
      <c r="G7" s="91"/>
      <c r="H7" s="44"/>
      <c r="I7" s="46"/>
      <c r="J7" s="78"/>
      <c r="K7" s="76"/>
      <c r="L7" s="50"/>
      <c r="M7" s="50"/>
      <c r="N7" s="50"/>
      <c r="O7" s="50"/>
      <c r="P7" s="76"/>
      <c r="Q7" s="91"/>
      <c r="R7" s="44"/>
      <c r="S7" s="46"/>
      <c r="T7" s="78"/>
      <c r="U7" s="76"/>
      <c r="V7" s="60"/>
      <c r="W7" s="62"/>
      <c r="X7" s="60"/>
      <c r="Y7" s="60"/>
      <c r="Z7" s="124"/>
      <c r="AA7" s="91"/>
      <c r="AB7" s="44"/>
      <c r="AC7" s="46"/>
      <c r="AD7" s="78"/>
      <c r="AE7" s="76"/>
      <c r="AF7" s="50"/>
      <c r="AG7" s="50"/>
      <c r="AH7" s="50"/>
      <c r="AI7" s="50"/>
      <c r="AJ7" s="76"/>
      <c r="AK7" s="91"/>
      <c r="AL7" s="44"/>
      <c r="AM7" s="46"/>
      <c r="AN7" s="78"/>
      <c r="AO7" s="109"/>
    </row>
    <row r="8" spans="1:41">
      <c r="A8" s="50" t="s">
        <v>38</v>
      </c>
      <c r="B8" s="47"/>
      <c r="C8" s="51"/>
      <c r="D8" s="50"/>
      <c r="E8" s="47"/>
      <c r="F8" s="77"/>
      <c r="G8" s="91"/>
      <c r="H8" s="44"/>
      <c r="I8" s="46"/>
      <c r="J8" s="78"/>
      <c r="K8" s="76"/>
      <c r="L8" s="47"/>
      <c r="M8" s="47"/>
      <c r="N8" s="47"/>
      <c r="O8" s="47"/>
      <c r="P8" s="77"/>
      <c r="Q8" s="91"/>
      <c r="R8" s="44"/>
      <c r="S8" s="46"/>
      <c r="T8" s="78"/>
      <c r="U8" s="76"/>
      <c r="V8" s="47"/>
      <c r="W8" s="51"/>
      <c r="X8" s="50"/>
      <c r="Y8" s="47"/>
      <c r="Z8" s="77"/>
      <c r="AA8" s="91"/>
      <c r="AB8" s="44"/>
      <c r="AC8" s="46"/>
      <c r="AD8" s="78"/>
      <c r="AE8" s="76"/>
      <c r="AF8" s="47"/>
      <c r="AG8" s="47"/>
      <c r="AH8" s="47"/>
      <c r="AI8" s="47"/>
      <c r="AJ8" s="77"/>
      <c r="AK8" s="91"/>
      <c r="AL8" s="44"/>
      <c r="AM8" s="46"/>
      <c r="AN8" s="78"/>
    </row>
    <row r="9" spans="1:41">
      <c r="A9" s="51" t="s">
        <v>73</v>
      </c>
      <c r="B9" s="91">
        <v>1.55E-2</v>
      </c>
      <c r="C9" s="44">
        <v>-0.37630000000000002</v>
      </c>
      <c r="D9" s="46">
        <v>0.40260000000000001</v>
      </c>
      <c r="E9" s="100">
        <v>0.94979999999999998</v>
      </c>
      <c r="F9" s="125"/>
      <c r="G9" s="91">
        <v>-7.3899999999999993E-2</v>
      </c>
      <c r="H9" s="44">
        <v>-0.45040000000000002</v>
      </c>
      <c r="I9" s="46">
        <v>0.32500000000000001</v>
      </c>
      <c r="J9" s="78">
        <v>0.76370000000000005</v>
      </c>
      <c r="K9" s="76"/>
      <c r="L9" s="91">
        <v>0.66600000000000004</v>
      </c>
      <c r="M9" s="44">
        <v>0.37340000000000001</v>
      </c>
      <c r="N9" s="46">
        <v>0.83809999999999996</v>
      </c>
      <c r="O9" s="106">
        <v>1.9E-3</v>
      </c>
      <c r="P9" s="126"/>
      <c r="Q9" s="91">
        <v>4.7500000000000001E-2</v>
      </c>
      <c r="R9" s="44">
        <v>-0.34839999999999999</v>
      </c>
      <c r="S9" s="46">
        <v>0.42909999999999998</v>
      </c>
      <c r="T9" s="78">
        <v>0.84689999999999999</v>
      </c>
      <c r="U9" s="76"/>
      <c r="V9" s="91">
        <v>-0.38290000000000002</v>
      </c>
      <c r="W9" s="44">
        <v>-0.67220000000000002</v>
      </c>
      <c r="X9" s="46">
        <v>7.7000000000000002E-3</v>
      </c>
      <c r="Y9" s="100">
        <v>0.1056</v>
      </c>
      <c r="Z9" s="125"/>
      <c r="AA9" s="91">
        <v>0.15079999999999999</v>
      </c>
      <c r="AB9" s="44">
        <v>-0.25359999999999999</v>
      </c>
      <c r="AC9" s="46">
        <v>0.51029999999999998</v>
      </c>
      <c r="AD9" s="78">
        <v>0.53779999999999994</v>
      </c>
      <c r="AE9" s="76"/>
      <c r="AF9" s="91">
        <v>-7.1000000000000004E-3</v>
      </c>
      <c r="AG9" s="44">
        <v>-0.39550000000000002</v>
      </c>
      <c r="AH9" s="46">
        <v>0.38350000000000001</v>
      </c>
      <c r="AI9" s="106">
        <v>0.97709999999999997</v>
      </c>
      <c r="AJ9" s="126"/>
      <c r="AK9" s="91">
        <v>0.15279999999999999</v>
      </c>
      <c r="AL9" s="44">
        <v>-0.25169999999999998</v>
      </c>
      <c r="AM9" s="46">
        <v>0.51180000000000003</v>
      </c>
      <c r="AN9" s="78">
        <v>0.5323</v>
      </c>
    </row>
    <row r="10" spans="1:41">
      <c r="A10" s="51" t="s">
        <v>39</v>
      </c>
      <c r="B10" s="91">
        <v>-2.92E-2</v>
      </c>
      <c r="C10" s="44">
        <v>-0.41399999999999998</v>
      </c>
      <c r="D10" s="46">
        <v>0.3644</v>
      </c>
      <c r="E10" s="100">
        <v>0.90549999999999997</v>
      </c>
      <c r="F10" s="125"/>
      <c r="G10" s="91">
        <v>-0.1163</v>
      </c>
      <c r="H10" s="44">
        <v>-0.48380000000000001</v>
      </c>
      <c r="I10" s="46">
        <v>0.28620000000000001</v>
      </c>
      <c r="J10" s="78">
        <v>0.63549999999999995</v>
      </c>
      <c r="K10" s="76"/>
      <c r="L10" s="91">
        <v>0.747</v>
      </c>
      <c r="M10" s="44">
        <v>0.50419999999999998</v>
      </c>
      <c r="N10" s="46">
        <v>0.88029999999999997</v>
      </c>
      <c r="O10" s="106" t="s">
        <v>61</v>
      </c>
      <c r="P10" s="126"/>
      <c r="Q10" s="91">
        <v>1.41E-2</v>
      </c>
      <c r="R10" s="44">
        <v>-0.3775</v>
      </c>
      <c r="S10" s="46">
        <v>0.40139999999999998</v>
      </c>
      <c r="T10" s="78">
        <v>0.95420000000000005</v>
      </c>
      <c r="U10" s="76"/>
      <c r="V10" s="91">
        <v>-0.46939999999999998</v>
      </c>
      <c r="W10" s="44">
        <v>-0.72609999999999997</v>
      </c>
      <c r="X10" s="46">
        <v>-9.7699999999999995E-2</v>
      </c>
      <c r="Y10" s="100">
        <v>4.2599999999999999E-2</v>
      </c>
      <c r="Z10" s="125"/>
      <c r="AA10" s="91">
        <v>-8.8200000000000001E-2</v>
      </c>
      <c r="AB10" s="44">
        <v>-0.46179999999999999</v>
      </c>
      <c r="AC10" s="46">
        <v>0.31209999999999999</v>
      </c>
      <c r="AD10" s="78">
        <v>0.71970000000000001</v>
      </c>
      <c r="AE10" s="76"/>
      <c r="AF10" s="91">
        <v>-1.0500000000000001E-2</v>
      </c>
      <c r="AG10" s="44">
        <v>-0.39839999999999998</v>
      </c>
      <c r="AH10" s="46">
        <v>0.3805</v>
      </c>
      <c r="AI10" s="106">
        <v>0.96589999999999998</v>
      </c>
      <c r="AJ10" s="126"/>
      <c r="AK10" s="91">
        <v>0.152</v>
      </c>
      <c r="AL10" s="44">
        <v>-0.25240000000000001</v>
      </c>
      <c r="AM10" s="46">
        <v>0.51119999999999999</v>
      </c>
      <c r="AN10" s="78">
        <v>0.53449999999999998</v>
      </c>
    </row>
    <row r="11" spans="1:41">
      <c r="A11" s="51" t="s">
        <v>40</v>
      </c>
      <c r="B11" s="91">
        <v>-2.18E-2</v>
      </c>
      <c r="C11" s="44">
        <v>-0.40789999999999998</v>
      </c>
      <c r="D11" s="46">
        <v>0.37080000000000002</v>
      </c>
      <c r="E11" s="100">
        <v>0.92930000000000001</v>
      </c>
      <c r="F11" s="125"/>
      <c r="G11" s="91">
        <v>-0.1101</v>
      </c>
      <c r="H11" s="44">
        <v>-0.47910000000000003</v>
      </c>
      <c r="I11" s="46">
        <v>0.29189999999999999</v>
      </c>
      <c r="J11" s="78">
        <v>0.65369999999999995</v>
      </c>
      <c r="K11" s="76"/>
      <c r="L11" s="91">
        <v>0.71479999999999999</v>
      </c>
      <c r="M11" s="44">
        <v>0.45090000000000002</v>
      </c>
      <c r="N11" s="46">
        <v>0.86380000000000001</v>
      </c>
      <c r="O11" s="106" t="s">
        <v>61</v>
      </c>
      <c r="P11" s="126"/>
      <c r="Q11" s="91">
        <v>4.5600000000000002E-2</v>
      </c>
      <c r="R11" s="44">
        <v>-0.35010000000000002</v>
      </c>
      <c r="S11" s="46">
        <v>0.42749999999999999</v>
      </c>
      <c r="T11" s="78">
        <v>0.8528</v>
      </c>
      <c r="U11" s="76"/>
      <c r="V11" s="91">
        <v>-0.34200000000000003</v>
      </c>
      <c r="W11" s="44">
        <v>-0.64549999999999996</v>
      </c>
      <c r="X11" s="46">
        <v>5.4899999999999997E-2</v>
      </c>
      <c r="Y11" s="100">
        <v>0.15190000000000001</v>
      </c>
      <c r="Z11" s="125"/>
      <c r="AA11" s="91">
        <v>0.18529999999999999</v>
      </c>
      <c r="AB11" s="44">
        <v>-0.22009999999999999</v>
      </c>
      <c r="AC11" s="46">
        <v>0.53610000000000002</v>
      </c>
      <c r="AD11" s="78">
        <v>0.44750000000000001</v>
      </c>
      <c r="AE11" s="76"/>
      <c r="AF11" s="91">
        <v>2.0199999999999999E-2</v>
      </c>
      <c r="AG11" s="44">
        <v>-0.37219999999999998</v>
      </c>
      <c r="AH11" s="46">
        <v>0.40649999999999997</v>
      </c>
      <c r="AI11" s="106">
        <v>0.93459999999999999</v>
      </c>
      <c r="AJ11" s="126"/>
      <c r="AK11" s="91">
        <v>0.35199999999999998</v>
      </c>
      <c r="AL11" s="44">
        <v>-4.3499999999999997E-2</v>
      </c>
      <c r="AM11" s="46">
        <v>0.65210000000000001</v>
      </c>
      <c r="AN11" s="78">
        <v>0.1394</v>
      </c>
    </row>
    <row r="12" spans="1:41">
      <c r="A12" s="51" t="s">
        <v>41</v>
      </c>
      <c r="B12" s="91">
        <v>-0.14130000000000001</v>
      </c>
      <c r="C12" s="44">
        <v>-0.50309999999999999</v>
      </c>
      <c r="D12" s="46">
        <v>0.26269999999999999</v>
      </c>
      <c r="E12" s="100">
        <v>0.56410000000000005</v>
      </c>
      <c r="F12" s="125"/>
      <c r="G12" s="91">
        <v>-0.14660000000000001</v>
      </c>
      <c r="H12" s="44">
        <v>-0.5071</v>
      </c>
      <c r="I12" s="46">
        <v>0.2576</v>
      </c>
      <c r="J12" s="78">
        <v>0.54930000000000001</v>
      </c>
      <c r="K12" s="76"/>
      <c r="L12" s="91">
        <v>0.66900000000000004</v>
      </c>
      <c r="M12" s="44">
        <v>0.37809999999999999</v>
      </c>
      <c r="N12" s="46">
        <v>0.8397</v>
      </c>
      <c r="O12" s="106">
        <v>1.6999999999999999E-3</v>
      </c>
      <c r="P12" s="126"/>
      <c r="Q12" s="91">
        <v>9.0700000000000003E-2</v>
      </c>
      <c r="R12" s="44">
        <v>-0.30969999999999998</v>
      </c>
      <c r="S12" s="46">
        <v>0.46389999999999998</v>
      </c>
      <c r="T12" s="78">
        <v>0.71179999999999999</v>
      </c>
      <c r="U12" s="76"/>
      <c r="V12" s="91">
        <v>-0.28010000000000002</v>
      </c>
      <c r="W12" s="44">
        <v>-0.60370000000000001</v>
      </c>
      <c r="X12" s="46">
        <v>0.12280000000000001</v>
      </c>
      <c r="Y12" s="100">
        <v>0.2455</v>
      </c>
      <c r="Z12" s="125"/>
      <c r="AA12" s="91">
        <v>0.44469999999999998</v>
      </c>
      <c r="AB12" s="44">
        <v>6.6799999999999998E-2</v>
      </c>
      <c r="AC12" s="46">
        <v>0.71109999999999995</v>
      </c>
      <c r="AD12" s="78">
        <v>5.6399999999999999E-2</v>
      </c>
      <c r="AE12" s="76"/>
      <c r="AF12" s="91">
        <v>-2.52E-2</v>
      </c>
      <c r="AG12" s="44">
        <v>-0.41070000000000001</v>
      </c>
      <c r="AH12" s="46">
        <v>0.3679</v>
      </c>
      <c r="AI12" s="106">
        <v>0.91830000000000001</v>
      </c>
      <c r="AJ12" s="126"/>
      <c r="AK12" s="91">
        <v>0.3422</v>
      </c>
      <c r="AL12" s="44">
        <v>-5.4600000000000003E-2</v>
      </c>
      <c r="AM12" s="46">
        <v>0.64559999999999995</v>
      </c>
      <c r="AN12" s="78">
        <v>0.15160000000000001</v>
      </c>
    </row>
    <row r="13" spans="1:41">
      <c r="A13" s="50" t="s">
        <v>43</v>
      </c>
      <c r="B13" s="47"/>
      <c r="C13" s="51"/>
      <c r="D13" s="50"/>
      <c r="E13" s="101"/>
      <c r="F13" s="127"/>
      <c r="G13" s="91"/>
      <c r="H13" s="44"/>
      <c r="I13" s="46"/>
      <c r="J13" s="78"/>
      <c r="K13" s="76"/>
      <c r="L13" s="47"/>
      <c r="M13" s="47"/>
      <c r="N13" s="47"/>
      <c r="O13" s="107"/>
      <c r="P13" s="128"/>
      <c r="Q13" s="91"/>
      <c r="R13" s="44"/>
      <c r="S13" s="46"/>
      <c r="T13" s="78"/>
      <c r="U13" s="76"/>
      <c r="V13" s="47"/>
      <c r="W13" s="51"/>
      <c r="X13" s="50"/>
      <c r="Y13" s="101"/>
      <c r="Z13" s="127"/>
      <c r="AA13" s="91"/>
      <c r="AB13" s="44"/>
      <c r="AC13" s="46"/>
      <c r="AD13" s="78"/>
      <c r="AE13" s="76"/>
      <c r="AF13" s="47"/>
      <c r="AG13" s="47"/>
      <c r="AH13" s="47"/>
      <c r="AI13" s="107"/>
      <c r="AJ13" s="128"/>
      <c r="AK13" s="91"/>
      <c r="AL13" s="44"/>
      <c r="AM13" s="46"/>
      <c r="AN13" s="78"/>
    </row>
    <row r="14" spans="1:41">
      <c r="A14" s="51" t="s">
        <v>73</v>
      </c>
      <c r="B14" s="91">
        <v>-0.1167</v>
      </c>
      <c r="C14" s="44">
        <v>-0.48420000000000002</v>
      </c>
      <c r="D14" s="46">
        <v>0.2858</v>
      </c>
      <c r="E14" s="100">
        <v>0.63429999999999997</v>
      </c>
      <c r="F14" s="125"/>
      <c r="G14" s="91">
        <v>0.33829999999999999</v>
      </c>
      <c r="H14" s="44">
        <v>-5.8999999999999997E-2</v>
      </c>
      <c r="I14" s="46">
        <v>0.6431</v>
      </c>
      <c r="J14" s="78">
        <v>0.15659999999999999</v>
      </c>
      <c r="K14" s="76"/>
      <c r="L14" s="91">
        <v>-8.6599999999999996E-2</v>
      </c>
      <c r="M14" s="44">
        <v>-0.46060000000000001</v>
      </c>
      <c r="N14" s="46">
        <v>0.3135</v>
      </c>
      <c r="O14" s="106">
        <v>0.72450000000000003</v>
      </c>
      <c r="P14" s="126"/>
      <c r="Q14" s="91">
        <v>3.09E-2</v>
      </c>
      <c r="R14" s="44">
        <v>-0.36299999999999999</v>
      </c>
      <c r="S14" s="46">
        <v>0.41539999999999999</v>
      </c>
      <c r="T14" s="78">
        <v>0.90010000000000001</v>
      </c>
      <c r="U14" s="129"/>
      <c r="V14" s="91">
        <v>0.25629999999999997</v>
      </c>
      <c r="W14" s="44">
        <v>-0.1479</v>
      </c>
      <c r="X14" s="46">
        <v>0.58720000000000006</v>
      </c>
      <c r="Y14" s="100">
        <v>0.28939999999999999</v>
      </c>
      <c r="Z14" s="125"/>
      <c r="AA14" s="91">
        <v>7.6499999999999999E-2</v>
      </c>
      <c r="AB14" s="44">
        <v>-0.3226</v>
      </c>
      <c r="AC14" s="46">
        <v>0.45250000000000001</v>
      </c>
      <c r="AD14" s="78">
        <v>0.75560000000000005</v>
      </c>
      <c r="AE14" s="76"/>
      <c r="AF14" s="91">
        <v>-0.1186</v>
      </c>
      <c r="AG14" s="44">
        <v>-0.48570000000000002</v>
      </c>
      <c r="AH14" s="46">
        <v>0.28399999999999997</v>
      </c>
      <c r="AI14" s="106">
        <v>0.62870000000000004</v>
      </c>
      <c r="AJ14" s="126"/>
      <c r="AK14" s="91">
        <v>-4.0300000000000002E-2</v>
      </c>
      <c r="AL14" s="44">
        <v>-0.42309999999999998</v>
      </c>
      <c r="AM14" s="46">
        <v>0.3548</v>
      </c>
      <c r="AN14" s="78">
        <v>0.87</v>
      </c>
    </row>
    <row r="15" spans="1:41">
      <c r="A15" s="51" t="s">
        <v>39</v>
      </c>
      <c r="B15" s="91">
        <v>-0.1898</v>
      </c>
      <c r="C15" s="44">
        <v>-0.53939999999999999</v>
      </c>
      <c r="D15" s="46">
        <v>0.2157</v>
      </c>
      <c r="E15" s="100">
        <v>0.4365</v>
      </c>
      <c r="F15" s="125"/>
      <c r="G15" s="91">
        <v>0.27310000000000001</v>
      </c>
      <c r="H15" s="44">
        <v>-0.1303</v>
      </c>
      <c r="I15" s="46">
        <v>0.59889999999999999</v>
      </c>
      <c r="J15" s="78">
        <v>0.25790000000000002</v>
      </c>
      <c r="K15" s="76"/>
      <c r="L15" s="91">
        <v>-0.24299999999999999</v>
      </c>
      <c r="M15" s="44">
        <v>-0.57779999999999998</v>
      </c>
      <c r="N15" s="46">
        <v>0.1618</v>
      </c>
      <c r="O15" s="106">
        <v>0.31619999999999998</v>
      </c>
      <c r="P15" s="126"/>
      <c r="Q15" s="91">
        <v>8.5900000000000004E-2</v>
      </c>
      <c r="R15" s="44">
        <v>-0.31409999999999999</v>
      </c>
      <c r="S15" s="46">
        <v>0.46</v>
      </c>
      <c r="T15" s="78">
        <v>0.72660000000000002</v>
      </c>
      <c r="U15" s="129"/>
      <c r="V15" s="91">
        <v>0.32</v>
      </c>
      <c r="W15" s="44">
        <v>-7.9399999999999998E-2</v>
      </c>
      <c r="X15" s="46">
        <v>0.63090000000000002</v>
      </c>
      <c r="Y15" s="100">
        <v>0.18160000000000001</v>
      </c>
      <c r="Z15" s="125"/>
      <c r="AA15" s="91">
        <v>9.8400000000000001E-2</v>
      </c>
      <c r="AB15" s="44">
        <v>-0.30270000000000002</v>
      </c>
      <c r="AC15" s="46">
        <v>0.46989999999999998</v>
      </c>
      <c r="AD15" s="78">
        <v>0.68840000000000001</v>
      </c>
      <c r="AE15" s="76"/>
      <c r="AF15" s="91">
        <v>-0.1007</v>
      </c>
      <c r="AG15" s="44">
        <v>-0.47170000000000001</v>
      </c>
      <c r="AH15" s="46">
        <v>0.30059999999999998</v>
      </c>
      <c r="AI15" s="106">
        <v>0.68169999999999997</v>
      </c>
      <c r="AJ15" s="126"/>
      <c r="AK15" s="91">
        <v>-5.4899999999999997E-2</v>
      </c>
      <c r="AL15" s="44">
        <v>-0.43509999999999999</v>
      </c>
      <c r="AM15" s="46">
        <v>0.34189999999999998</v>
      </c>
      <c r="AN15" s="78">
        <v>0.82320000000000004</v>
      </c>
    </row>
    <row r="16" spans="1:41">
      <c r="A16" s="51" t="s">
        <v>40</v>
      </c>
      <c r="B16" s="91">
        <v>-7.7200000000000005E-2</v>
      </c>
      <c r="C16" s="44">
        <v>-0.4531</v>
      </c>
      <c r="D16" s="46">
        <v>0.32200000000000001</v>
      </c>
      <c r="E16" s="100">
        <v>0.75349999999999995</v>
      </c>
      <c r="F16" s="125"/>
      <c r="G16" s="91">
        <v>0.33989999999999998</v>
      </c>
      <c r="H16" s="44">
        <v>-5.7099999999999998E-2</v>
      </c>
      <c r="I16" s="46">
        <v>0.64419999999999999</v>
      </c>
      <c r="J16" s="78">
        <v>0.15440000000000001</v>
      </c>
      <c r="K16" s="76"/>
      <c r="L16" s="91">
        <v>-0.23269999999999999</v>
      </c>
      <c r="M16" s="44">
        <v>-0.57050000000000001</v>
      </c>
      <c r="N16" s="46">
        <v>0.1724</v>
      </c>
      <c r="O16" s="106">
        <v>0.33760000000000001</v>
      </c>
      <c r="P16" s="126"/>
      <c r="Q16" s="91">
        <v>4.5900000000000003E-2</v>
      </c>
      <c r="R16" s="44">
        <v>-0.3498</v>
      </c>
      <c r="S16" s="46">
        <v>0.42780000000000001</v>
      </c>
      <c r="T16" s="78">
        <v>0.85189999999999999</v>
      </c>
      <c r="U16" s="129"/>
      <c r="V16" s="91">
        <v>0.22070000000000001</v>
      </c>
      <c r="W16" s="44">
        <v>-0.1847</v>
      </c>
      <c r="X16" s="46">
        <v>0.56189999999999996</v>
      </c>
      <c r="Y16" s="100">
        <v>0.3639</v>
      </c>
      <c r="Z16" s="125"/>
      <c r="AA16" s="91">
        <v>-5.79E-2</v>
      </c>
      <c r="AB16" s="44">
        <v>-0.4375</v>
      </c>
      <c r="AC16" s="46">
        <v>0.33929999999999999</v>
      </c>
      <c r="AD16" s="78">
        <v>0.81399999999999995</v>
      </c>
      <c r="AE16" s="76"/>
      <c r="AF16" s="91">
        <v>-0.18459999999999999</v>
      </c>
      <c r="AG16" s="44">
        <v>-0.53559999999999997</v>
      </c>
      <c r="AH16" s="46">
        <v>0.2208</v>
      </c>
      <c r="AI16" s="106">
        <v>0.44940000000000002</v>
      </c>
      <c r="AJ16" s="126"/>
      <c r="AK16" s="91">
        <v>-0.24390000000000001</v>
      </c>
      <c r="AL16" s="44">
        <v>-0.57840000000000003</v>
      </c>
      <c r="AM16" s="46">
        <v>0.16089999999999999</v>
      </c>
      <c r="AN16" s="78">
        <v>0.31440000000000001</v>
      </c>
    </row>
    <row r="17" spans="1:40">
      <c r="A17" s="51" t="s">
        <v>41</v>
      </c>
      <c r="B17" s="91">
        <v>0.41970000000000002</v>
      </c>
      <c r="C17" s="44">
        <v>3.61E-2</v>
      </c>
      <c r="D17" s="46">
        <v>0.69550000000000001</v>
      </c>
      <c r="E17" s="100">
        <v>7.3700000000000002E-2</v>
      </c>
      <c r="F17" s="125"/>
      <c r="G17" s="91">
        <v>0.46639999999999998</v>
      </c>
      <c r="H17" s="44">
        <v>9.4E-2</v>
      </c>
      <c r="I17" s="46">
        <v>0.72430000000000005</v>
      </c>
      <c r="J17" s="78">
        <v>4.41E-2</v>
      </c>
      <c r="K17" s="76"/>
      <c r="L17" s="91">
        <v>-0.16900000000000001</v>
      </c>
      <c r="M17" s="44">
        <v>-0.52400000000000002</v>
      </c>
      <c r="N17" s="46">
        <v>0.2361</v>
      </c>
      <c r="O17" s="106">
        <v>0.48930000000000001</v>
      </c>
      <c r="P17" s="126"/>
      <c r="Q17" s="91">
        <v>2.0400000000000001E-2</v>
      </c>
      <c r="R17" s="44">
        <v>-0.37209999999999999</v>
      </c>
      <c r="S17" s="46">
        <v>0.40670000000000001</v>
      </c>
      <c r="T17" s="78">
        <v>0.93400000000000005</v>
      </c>
      <c r="U17" s="129"/>
      <c r="V17" s="91">
        <v>7.7399999999999997E-2</v>
      </c>
      <c r="W17" s="44">
        <v>-0.32179999999999997</v>
      </c>
      <c r="X17" s="46">
        <v>0.45329999999999998</v>
      </c>
      <c r="Y17" s="100">
        <v>0.75270000000000004</v>
      </c>
      <c r="Z17" s="125"/>
      <c r="AA17" s="91">
        <v>-0.24210000000000001</v>
      </c>
      <c r="AB17" s="44">
        <v>-0.57709999999999995</v>
      </c>
      <c r="AC17" s="46">
        <v>0.1628</v>
      </c>
      <c r="AD17" s="78">
        <v>0.31809999999999999</v>
      </c>
      <c r="AE17" s="76"/>
      <c r="AF17" s="91">
        <v>-0.22159999999999999</v>
      </c>
      <c r="AG17" s="44">
        <v>-0.56259999999999999</v>
      </c>
      <c r="AH17" s="46">
        <v>0.1837</v>
      </c>
      <c r="AI17" s="106">
        <v>0.36180000000000001</v>
      </c>
      <c r="AJ17" s="126"/>
      <c r="AK17" s="91">
        <v>-0.28289999999999998</v>
      </c>
      <c r="AL17" s="44">
        <v>-0.60570000000000002</v>
      </c>
      <c r="AM17" s="46">
        <v>0.1198</v>
      </c>
      <c r="AN17" s="78">
        <v>0.24049999999999999</v>
      </c>
    </row>
    <row r="18" spans="1:40">
      <c r="A18" s="50" t="s">
        <v>44</v>
      </c>
      <c r="B18" s="47"/>
      <c r="C18" s="51"/>
      <c r="D18" s="50"/>
      <c r="E18" s="101"/>
      <c r="F18" s="127"/>
      <c r="G18" s="91"/>
      <c r="H18" s="44"/>
      <c r="I18" s="46"/>
      <c r="J18" s="78"/>
      <c r="K18" s="76"/>
      <c r="L18" s="47"/>
      <c r="M18" s="47"/>
      <c r="N18" s="47"/>
      <c r="O18" s="107"/>
      <c r="P18" s="128"/>
      <c r="Q18" s="91"/>
      <c r="R18" s="44"/>
      <c r="S18" s="46"/>
      <c r="T18" s="78"/>
      <c r="U18" s="76"/>
      <c r="V18" s="47"/>
      <c r="W18" s="51"/>
      <c r="X18" s="50"/>
      <c r="Y18" s="101"/>
      <c r="Z18" s="127"/>
      <c r="AA18" s="91"/>
      <c r="AB18" s="44"/>
      <c r="AC18" s="46"/>
      <c r="AD18" s="78"/>
      <c r="AE18" s="76"/>
      <c r="AF18" s="47"/>
      <c r="AG18" s="47"/>
      <c r="AH18" s="47"/>
      <c r="AI18" s="107"/>
      <c r="AJ18" s="128"/>
      <c r="AK18" s="91"/>
      <c r="AL18" s="44"/>
      <c r="AM18" s="46"/>
      <c r="AN18" s="78"/>
    </row>
    <row r="19" spans="1:40">
      <c r="A19" s="51" t="s">
        <v>73</v>
      </c>
      <c r="B19" s="91">
        <v>-4.3900000000000002E-2</v>
      </c>
      <c r="C19" s="44">
        <v>-0.42609999999999998</v>
      </c>
      <c r="D19" s="46">
        <v>0.35170000000000001</v>
      </c>
      <c r="E19" s="100">
        <v>0.85850000000000004</v>
      </c>
      <c r="F19" s="125"/>
      <c r="G19" s="91">
        <v>0.41789999999999999</v>
      </c>
      <c r="H19" s="44">
        <v>3.39E-2</v>
      </c>
      <c r="I19" s="46">
        <v>0.69440000000000002</v>
      </c>
      <c r="J19" s="78">
        <v>7.4999999999999997E-2</v>
      </c>
      <c r="K19" s="76"/>
      <c r="L19" s="91">
        <v>0.64780000000000004</v>
      </c>
      <c r="M19" s="44">
        <v>0.34549999999999997</v>
      </c>
      <c r="N19" s="46">
        <v>0.82830000000000004</v>
      </c>
      <c r="O19" s="106">
        <v>2.7000000000000001E-3</v>
      </c>
      <c r="P19" s="126"/>
      <c r="Q19" s="91">
        <v>0.13980000000000001</v>
      </c>
      <c r="R19" s="44">
        <v>-0.2641</v>
      </c>
      <c r="S19" s="46">
        <v>0.50190000000000001</v>
      </c>
      <c r="T19" s="78">
        <v>0.56820000000000004</v>
      </c>
      <c r="U19" s="129"/>
      <c r="V19" s="91">
        <v>-0.23400000000000001</v>
      </c>
      <c r="W19" s="44">
        <v>-0.57140000000000002</v>
      </c>
      <c r="X19" s="46">
        <v>0.1711</v>
      </c>
      <c r="Y19" s="100">
        <v>0.33500000000000002</v>
      </c>
      <c r="Z19" s="125"/>
      <c r="AA19" s="91">
        <v>0.31900000000000001</v>
      </c>
      <c r="AB19" s="44">
        <v>-8.0500000000000002E-2</v>
      </c>
      <c r="AC19" s="46">
        <v>0.63019999999999998</v>
      </c>
      <c r="AD19" s="78">
        <v>0.1832</v>
      </c>
      <c r="AE19" s="76"/>
      <c r="AF19" s="91">
        <v>-0.16239999999999999</v>
      </c>
      <c r="AG19" s="44">
        <v>-0.51910000000000001</v>
      </c>
      <c r="AH19" s="46">
        <v>0.24249999999999999</v>
      </c>
      <c r="AI19" s="106">
        <v>0.50660000000000005</v>
      </c>
      <c r="AJ19" s="126"/>
      <c r="AK19" s="91">
        <v>0.1925</v>
      </c>
      <c r="AL19" s="44">
        <v>-0.21299999999999999</v>
      </c>
      <c r="AM19" s="46">
        <v>0.54139999999999999</v>
      </c>
      <c r="AN19" s="78">
        <v>0.42970000000000003</v>
      </c>
    </row>
    <row r="20" spans="1:40">
      <c r="A20" s="51" t="s">
        <v>39</v>
      </c>
      <c r="B20" s="91">
        <v>-0.16650000000000001</v>
      </c>
      <c r="C20" s="44">
        <v>-0.52210000000000001</v>
      </c>
      <c r="D20" s="46">
        <v>0.23849999999999999</v>
      </c>
      <c r="E20" s="100">
        <v>0.49580000000000002</v>
      </c>
      <c r="F20" s="125"/>
      <c r="G20" s="91">
        <v>0.20949999999999999</v>
      </c>
      <c r="H20" s="44">
        <v>-0.19600000000000001</v>
      </c>
      <c r="I20" s="46">
        <v>0.55379999999999996</v>
      </c>
      <c r="J20" s="78">
        <v>0.38940000000000002</v>
      </c>
      <c r="K20" s="76"/>
      <c r="L20" s="91">
        <v>0.64129999999999998</v>
      </c>
      <c r="M20" s="44">
        <v>0.3357</v>
      </c>
      <c r="N20" s="46">
        <v>0.82479999999999998</v>
      </c>
      <c r="O20" s="106">
        <v>3.0999999999999999E-3</v>
      </c>
      <c r="P20" s="126"/>
      <c r="Q20" s="91">
        <v>0.16089999999999999</v>
      </c>
      <c r="R20" s="44">
        <v>-0.24390000000000001</v>
      </c>
      <c r="S20" s="46">
        <v>0.51800000000000002</v>
      </c>
      <c r="T20" s="78">
        <v>0.51049999999999995</v>
      </c>
      <c r="U20" s="129"/>
      <c r="V20" s="91">
        <v>-0.28989999999999999</v>
      </c>
      <c r="W20" s="44">
        <v>-0.61040000000000005</v>
      </c>
      <c r="X20" s="46">
        <v>0.1123</v>
      </c>
      <c r="Y20" s="100">
        <v>0.22869999999999999</v>
      </c>
      <c r="Z20" s="125"/>
      <c r="AA20" s="91">
        <v>1.5599999999999999E-2</v>
      </c>
      <c r="AB20" s="44">
        <v>-0.37619999999999998</v>
      </c>
      <c r="AC20" s="46">
        <v>0.4027</v>
      </c>
      <c r="AD20" s="78">
        <v>0.94940000000000002</v>
      </c>
      <c r="AE20" s="76"/>
      <c r="AF20" s="91">
        <v>-0.128</v>
      </c>
      <c r="AG20" s="44">
        <v>-0.4929</v>
      </c>
      <c r="AH20" s="46">
        <v>0.2752</v>
      </c>
      <c r="AI20" s="106">
        <v>0.60160000000000002</v>
      </c>
      <c r="AJ20" s="126"/>
      <c r="AK20" s="91">
        <v>0.1469</v>
      </c>
      <c r="AL20" s="44">
        <v>-0.25729999999999997</v>
      </c>
      <c r="AM20" s="46">
        <v>0.50739999999999996</v>
      </c>
      <c r="AN20" s="78">
        <v>0.5484</v>
      </c>
    </row>
    <row r="21" spans="1:40">
      <c r="A21" s="51" t="s">
        <v>40</v>
      </c>
      <c r="B21" s="91">
        <v>-9.9000000000000005E-2</v>
      </c>
      <c r="C21" s="44">
        <v>-0.4703</v>
      </c>
      <c r="D21" s="46">
        <v>0.30220000000000002</v>
      </c>
      <c r="E21" s="100">
        <v>0.68679999999999997</v>
      </c>
      <c r="F21" s="125"/>
      <c r="G21" s="91">
        <v>0.35830000000000001</v>
      </c>
      <c r="H21" s="44">
        <v>-3.6200000000000003E-2</v>
      </c>
      <c r="I21" s="46">
        <v>0.65620000000000001</v>
      </c>
      <c r="J21" s="78">
        <v>0.13200000000000001</v>
      </c>
      <c r="K21" s="76"/>
      <c r="L21" s="91">
        <v>0.63219999999999998</v>
      </c>
      <c r="M21" s="44">
        <v>0.32200000000000001</v>
      </c>
      <c r="N21" s="46">
        <v>0.81979999999999997</v>
      </c>
      <c r="O21" s="106">
        <v>3.7000000000000002E-3</v>
      </c>
      <c r="P21" s="126"/>
      <c r="Q21" s="91">
        <v>0.11409999999999999</v>
      </c>
      <c r="R21" s="44">
        <v>-0.28820000000000001</v>
      </c>
      <c r="S21" s="46">
        <v>0.48220000000000002</v>
      </c>
      <c r="T21" s="78">
        <v>0.64190000000000003</v>
      </c>
      <c r="U21" s="129"/>
      <c r="V21" s="91">
        <v>-0.20530000000000001</v>
      </c>
      <c r="W21" s="44">
        <v>-0.55079999999999996</v>
      </c>
      <c r="X21" s="46">
        <v>0.20019999999999999</v>
      </c>
      <c r="Y21" s="100">
        <v>0.39910000000000001</v>
      </c>
      <c r="Z21" s="125"/>
      <c r="AA21" s="91">
        <v>9.4600000000000004E-2</v>
      </c>
      <c r="AB21" s="44">
        <v>-0.30620000000000003</v>
      </c>
      <c r="AC21" s="46">
        <v>0.46689999999999998</v>
      </c>
      <c r="AD21" s="78">
        <v>0.70009999999999994</v>
      </c>
      <c r="AE21" s="76"/>
      <c r="AF21" s="91">
        <v>-0.1416</v>
      </c>
      <c r="AG21" s="44">
        <v>-0.50329999999999997</v>
      </c>
      <c r="AH21" s="46">
        <v>0.26240000000000002</v>
      </c>
      <c r="AI21" s="106">
        <v>0.56320000000000003</v>
      </c>
      <c r="AJ21" s="126"/>
      <c r="AK21" s="91">
        <v>4.6300000000000001E-2</v>
      </c>
      <c r="AL21" s="44">
        <v>-0.34949999999999998</v>
      </c>
      <c r="AM21" s="46">
        <v>0.42809999999999998</v>
      </c>
      <c r="AN21" s="78">
        <v>0.85070000000000001</v>
      </c>
    </row>
    <row r="22" spans="1:40">
      <c r="A22" s="57" t="s">
        <v>41</v>
      </c>
      <c r="B22" s="72">
        <v>0.1258</v>
      </c>
      <c r="C22" s="69">
        <v>-0.27729999999999999</v>
      </c>
      <c r="D22" s="66">
        <v>0.49120000000000003</v>
      </c>
      <c r="E22" s="102">
        <v>0.60780000000000001</v>
      </c>
      <c r="F22" s="130"/>
      <c r="G22" s="72">
        <v>0.32200000000000001</v>
      </c>
      <c r="H22" s="69">
        <v>-7.7200000000000005E-2</v>
      </c>
      <c r="I22" s="66">
        <v>0.63219999999999998</v>
      </c>
      <c r="J22" s="116">
        <v>0.17879999999999999</v>
      </c>
      <c r="K22" s="76"/>
      <c r="L22" s="72">
        <v>0.58209999999999995</v>
      </c>
      <c r="M22" s="69">
        <v>0.24909999999999999</v>
      </c>
      <c r="N22" s="66">
        <v>0.79200000000000004</v>
      </c>
      <c r="O22" s="108">
        <v>8.8999999999999999E-3</v>
      </c>
      <c r="P22" s="131"/>
      <c r="Q22" s="72">
        <v>4.9399999999999999E-2</v>
      </c>
      <c r="R22" s="69">
        <v>-0.3468</v>
      </c>
      <c r="S22" s="66">
        <v>0.43059999999999998</v>
      </c>
      <c r="T22" s="116">
        <v>0.84089999999999998</v>
      </c>
      <c r="U22" s="129"/>
      <c r="V22" s="72">
        <v>-0.23</v>
      </c>
      <c r="W22" s="69">
        <v>-0.56859999999999999</v>
      </c>
      <c r="X22" s="66">
        <v>0.17519999999999999</v>
      </c>
      <c r="Y22" s="102">
        <v>0.34339999999999998</v>
      </c>
      <c r="Z22" s="130"/>
      <c r="AA22" s="72">
        <v>7.6999999999999999E-2</v>
      </c>
      <c r="AB22" s="69">
        <v>-0.32219999999999999</v>
      </c>
      <c r="AC22" s="66">
        <v>0.45290000000000002</v>
      </c>
      <c r="AD22" s="116">
        <v>0.75409999999999999</v>
      </c>
      <c r="AE22" s="76"/>
      <c r="AF22" s="72">
        <v>-0.1825</v>
      </c>
      <c r="AG22" s="69">
        <v>-0.53410000000000002</v>
      </c>
      <c r="AH22" s="66">
        <v>0.2228</v>
      </c>
      <c r="AI22" s="108">
        <v>0.45450000000000002</v>
      </c>
      <c r="AJ22" s="131"/>
      <c r="AK22" s="72">
        <v>-1.0500000000000001E-2</v>
      </c>
      <c r="AL22" s="69">
        <v>-0.39839999999999998</v>
      </c>
      <c r="AM22" s="66">
        <v>0.38059999999999999</v>
      </c>
      <c r="AN22" s="116">
        <v>0.96589999999999998</v>
      </c>
    </row>
    <row r="23" spans="1:40" ht="14.5">
      <c r="A23" s="52" t="s">
        <v>45</v>
      </c>
      <c r="B23" s="47"/>
      <c r="C23" s="51"/>
      <c r="D23" s="50"/>
      <c r="E23" s="101"/>
      <c r="F23" s="127"/>
      <c r="G23" s="91"/>
      <c r="H23" s="44"/>
      <c r="I23" s="46"/>
      <c r="J23" s="78"/>
      <c r="K23" s="76"/>
      <c r="L23" s="47"/>
      <c r="M23" s="47"/>
      <c r="N23" s="47"/>
      <c r="O23" s="107"/>
      <c r="P23" s="128"/>
      <c r="Q23" s="91"/>
      <c r="R23" s="44"/>
      <c r="S23" s="46"/>
      <c r="T23" s="78"/>
      <c r="U23" s="76"/>
      <c r="V23" s="47"/>
      <c r="W23" s="51"/>
      <c r="X23" s="50"/>
      <c r="Y23" s="101"/>
      <c r="Z23" s="127"/>
      <c r="AA23" s="91"/>
      <c r="AB23" s="44"/>
      <c r="AC23" s="46"/>
      <c r="AD23" s="78"/>
      <c r="AE23" s="76"/>
      <c r="AF23" s="47"/>
      <c r="AG23" s="47"/>
      <c r="AH23" s="47"/>
      <c r="AI23" s="107"/>
      <c r="AJ23" s="128"/>
      <c r="AK23" s="91"/>
      <c r="AL23" s="44"/>
      <c r="AM23" s="46"/>
      <c r="AN23" s="78"/>
    </row>
    <row r="24" spans="1:40">
      <c r="A24" s="50" t="s">
        <v>38</v>
      </c>
      <c r="B24" s="47"/>
      <c r="C24" s="51"/>
      <c r="D24" s="50"/>
      <c r="E24" s="101"/>
      <c r="F24" s="127"/>
      <c r="G24" s="91"/>
      <c r="H24" s="44"/>
      <c r="I24" s="46"/>
      <c r="J24" s="78"/>
      <c r="K24" s="76"/>
      <c r="L24" s="47"/>
      <c r="M24" s="47"/>
      <c r="N24" s="47"/>
      <c r="O24" s="107"/>
      <c r="P24" s="128"/>
      <c r="Q24" s="91"/>
      <c r="R24" s="44"/>
      <c r="S24" s="46"/>
      <c r="T24" s="78"/>
      <c r="U24" s="76"/>
      <c r="V24" s="47"/>
      <c r="W24" s="51"/>
      <c r="X24" s="50"/>
      <c r="Y24" s="101"/>
      <c r="Z24" s="127"/>
      <c r="AA24" s="91"/>
      <c r="AB24" s="44"/>
      <c r="AC24" s="46"/>
      <c r="AD24" s="78"/>
      <c r="AE24" s="76"/>
      <c r="AF24" s="47"/>
      <c r="AG24" s="47"/>
      <c r="AH24" s="47"/>
      <c r="AI24" s="107"/>
      <c r="AJ24" s="128"/>
      <c r="AK24" s="91"/>
      <c r="AL24" s="44"/>
      <c r="AM24" s="46"/>
      <c r="AN24" s="78"/>
    </row>
    <row r="25" spans="1:40">
      <c r="A25" s="51" t="s">
        <v>73</v>
      </c>
      <c r="B25" s="91">
        <v>-5.8000000000000003E-2</v>
      </c>
      <c r="C25" s="44">
        <v>-0.43759999999999999</v>
      </c>
      <c r="D25" s="46">
        <v>0.33910000000000001</v>
      </c>
      <c r="E25" s="100">
        <v>0.81340000000000001</v>
      </c>
      <c r="F25" s="125"/>
      <c r="G25" s="91">
        <v>-0.17649999999999999</v>
      </c>
      <c r="H25" s="44">
        <v>-0.52959999999999996</v>
      </c>
      <c r="I25" s="46">
        <v>0.22869999999999999</v>
      </c>
      <c r="J25" s="78">
        <v>0.46970000000000001</v>
      </c>
      <c r="K25" s="76"/>
      <c r="L25" s="91">
        <v>0.39989999999999998</v>
      </c>
      <c r="M25" s="44">
        <v>1.23E-2</v>
      </c>
      <c r="N25" s="46">
        <v>0.68300000000000005</v>
      </c>
      <c r="O25" s="106">
        <v>8.9800000000000005E-2</v>
      </c>
      <c r="P25" s="126"/>
      <c r="Q25" s="91">
        <v>0.22020000000000001</v>
      </c>
      <c r="R25" s="44">
        <v>-0.1852</v>
      </c>
      <c r="S25" s="46">
        <v>0.5615</v>
      </c>
      <c r="T25" s="78">
        <v>0.36509999999999998</v>
      </c>
      <c r="U25" s="132"/>
      <c r="V25" s="91">
        <v>-0.40450000000000003</v>
      </c>
      <c r="W25" s="44">
        <v>-0.68600000000000005</v>
      </c>
      <c r="X25" s="46">
        <v>-1.78E-2</v>
      </c>
      <c r="Y25" s="100">
        <v>8.5800000000000001E-2</v>
      </c>
      <c r="Z25" s="125"/>
      <c r="AA25" s="91">
        <v>4.4999999999999998E-2</v>
      </c>
      <c r="AB25" s="44">
        <v>-0.35060000000000002</v>
      </c>
      <c r="AC25" s="46">
        <v>0.42699999999999999</v>
      </c>
      <c r="AD25" s="78">
        <v>0.8548</v>
      </c>
      <c r="AE25" s="76"/>
      <c r="AF25" s="91">
        <v>-8.4699999999999998E-2</v>
      </c>
      <c r="AG25" s="44">
        <v>-0.45910000000000001</v>
      </c>
      <c r="AH25" s="46">
        <v>0.31519999999999998</v>
      </c>
      <c r="AI25" s="106">
        <v>0.73019999999999996</v>
      </c>
      <c r="AJ25" s="126"/>
      <c r="AK25" s="91">
        <v>0.24879999999999999</v>
      </c>
      <c r="AL25" s="44">
        <v>-0.15579999999999999</v>
      </c>
      <c r="AM25" s="46">
        <v>0.58189999999999997</v>
      </c>
      <c r="AN25" s="78">
        <v>0.30430000000000001</v>
      </c>
    </row>
    <row r="26" spans="1:40">
      <c r="A26" s="51" t="s">
        <v>39</v>
      </c>
      <c r="B26" s="91">
        <v>-3.27E-2</v>
      </c>
      <c r="C26" s="44">
        <v>-0.41689999999999999</v>
      </c>
      <c r="D26" s="46">
        <v>0.3614</v>
      </c>
      <c r="E26" s="100">
        <v>0.89419999999999999</v>
      </c>
      <c r="F26" s="125"/>
      <c r="G26" s="91">
        <v>-5.45E-2</v>
      </c>
      <c r="H26" s="44">
        <v>-0.43469999999999998</v>
      </c>
      <c r="I26" s="46">
        <v>0.34229999999999999</v>
      </c>
      <c r="J26" s="78">
        <v>0.82469999999999999</v>
      </c>
      <c r="K26" s="76"/>
      <c r="L26" s="91">
        <v>0.41399999999999998</v>
      </c>
      <c r="M26" s="44">
        <v>2.92E-2</v>
      </c>
      <c r="N26" s="46">
        <v>0.69189999999999996</v>
      </c>
      <c r="O26" s="106">
        <v>7.8E-2</v>
      </c>
      <c r="P26" s="126"/>
      <c r="Q26" s="91">
        <v>0.1207</v>
      </c>
      <c r="R26" s="44">
        <v>-0.28199999999999997</v>
      </c>
      <c r="S26" s="46">
        <v>0.48730000000000001</v>
      </c>
      <c r="T26" s="78">
        <v>0.62250000000000005</v>
      </c>
      <c r="U26" s="132"/>
      <c r="V26" s="91">
        <v>-0.38250000000000001</v>
      </c>
      <c r="W26" s="44">
        <v>-0.67190000000000005</v>
      </c>
      <c r="X26" s="46">
        <v>8.2000000000000007E-3</v>
      </c>
      <c r="Y26" s="100">
        <v>0.106</v>
      </c>
      <c r="Z26" s="125"/>
      <c r="AA26" s="91">
        <v>1.3299999999999999E-2</v>
      </c>
      <c r="AB26" s="44">
        <v>-0.37819999999999998</v>
      </c>
      <c r="AC26" s="46">
        <v>0.4007</v>
      </c>
      <c r="AD26" s="78">
        <v>0.95699999999999996</v>
      </c>
      <c r="AE26" s="76"/>
      <c r="AF26" s="91">
        <v>5.3E-3</v>
      </c>
      <c r="AG26" s="44">
        <v>-0.38500000000000001</v>
      </c>
      <c r="AH26" s="46">
        <v>0.39400000000000002</v>
      </c>
      <c r="AI26" s="106">
        <v>0.98280000000000001</v>
      </c>
      <c r="AJ26" s="126"/>
      <c r="AK26" s="91">
        <v>0.15959999999999999</v>
      </c>
      <c r="AL26" s="44">
        <v>-0.2452</v>
      </c>
      <c r="AM26" s="46">
        <v>0.51690000000000003</v>
      </c>
      <c r="AN26" s="78">
        <v>0.5141</v>
      </c>
    </row>
    <row r="27" spans="1:40">
      <c r="A27" s="51" t="s">
        <v>40</v>
      </c>
      <c r="B27" s="91">
        <v>-0.17810000000000001</v>
      </c>
      <c r="C27" s="44">
        <v>-0.53080000000000005</v>
      </c>
      <c r="D27" s="46">
        <v>0.22720000000000001</v>
      </c>
      <c r="E27" s="100">
        <v>0.46579999999999999</v>
      </c>
      <c r="F27" s="125"/>
      <c r="G27" s="91">
        <v>-7.5999999999999998E-2</v>
      </c>
      <c r="H27" s="44">
        <v>-0.4521</v>
      </c>
      <c r="I27" s="46">
        <v>0.3231</v>
      </c>
      <c r="J27" s="78">
        <v>0.7571</v>
      </c>
      <c r="K27" s="76"/>
      <c r="L27" s="91">
        <v>0.48530000000000001</v>
      </c>
      <c r="M27" s="44">
        <v>0.1182</v>
      </c>
      <c r="N27" s="46">
        <v>0.73570000000000002</v>
      </c>
      <c r="O27" s="106">
        <v>3.5200000000000002E-2</v>
      </c>
      <c r="P27" s="126"/>
      <c r="Q27" s="91">
        <v>0.1288</v>
      </c>
      <c r="R27" s="44">
        <v>-0.27450000000000002</v>
      </c>
      <c r="S27" s="46">
        <v>0.49349999999999999</v>
      </c>
      <c r="T27" s="78">
        <v>0.59930000000000005</v>
      </c>
      <c r="U27" s="132"/>
      <c r="V27" s="91">
        <v>-0.15190000000000001</v>
      </c>
      <c r="W27" s="44">
        <v>-0.5111</v>
      </c>
      <c r="X27" s="46">
        <v>0.25259999999999999</v>
      </c>
      <c r="Y27" s="100">
        <v>0.53490000000000004</v>
      </c>
      <c r="Z27" s="125"/>
      <c r="AA27" s="91">
        <v>7.1999999999999995E-2</v>
      </c>
      <c r="AB27" s="44">
        <v>-0.32669999999999999</v>
      </c>
      <c r="AC27" s="46">
        <v>0.44890000000000002</v>
      </c>
      <c r="AD27" s="78">
        <v>0.76959999999999995</v>
      </c>
      <c r="AE27" s="76"/>
      <c r="AF27" s="91">
        <v>0.12939999999999999</v>
      </c>
      <c r="AG27" s="44">
        <v>-0.27389999999999998</v>
      </c>
      <c r="AH27" s="46">
        <v>0.49399999999999999</v>
      </c>
      <c r="AI27" s="106">
        <v>0.59750000000000003</v>
      </c>
      <c r="AJ27" s="126"/>
      <c r="AK27" s="91">
        <v>0.26029999999999998</v>
      </c>
      <c r="AL27" s="44">
        <v>-0.14380000000000001</v>
      </c>
      <c r="AM27" s="46">
        <v>0.59</v>
      </c>
      <c r="AN27" s="78">
        <v>0.28189999999999998</v>
      </c>
    </row>
    <row r="28" spans="1:40">
      <c r="A28" s="51" t="s">
        <v>41</v>
      </c>
      <c r="B28" s="91">
        <v>-0.25030000000000002</v>
      </c>
      <c r="C28" s="44">
        <v>-0.58289999999999997</v>
      </c>
      <c r="D28" s="46">
        <v>0.15429999999999999</v>
      </c>
      <c r="E28" s="100">
        <v>0.3014</v>
      </c>
      <c r="F28" s="125"/>
      <c r="G28" s="91">
        <v>0.1018</v>
      </c>
      <c r="H28" s="44">
        <v>-0.29959999999999998</v>
      </c>
      <c r="I28" s="46">
        <v>0.47260000000000002</v>
      </c>
      <c r="J28" s="78">
        <v>0.6784</v>
      </c>
      <c r="K28" s="76"/>
      <c r="L28" s="91">
        <v>0.46129999999999999</v>
      </c>
      <c r="M28" s="44">
        <v>8.7499999999999994E-2</v>
      </c>
      <c r="N28" s="46">
        <v>0.72119999999999995</v>
      </c>
      <c r="O28" s="106">
        <v>4.6800000000000001E-2</v>
      </c>
      <c r="P28" s="126"/>
      <c r="Q28" s="91">
        <v>1.6500000000000001E-2</v>
      </c>
      <c r="R28" s="44">
        <v>-0.37540000000000001</v>
      </c>
      <c r="S28" s="46">
        <v>0.40339999999999998</v>
      </c>
      <c r="T28" s="78">
        <v>0.94669999999999999</v>
      </c>
      <c r="U28" s="132"/>
      <c r="V28" s="91">
        <v>-0.20280000000000001</v>
      </c>
      <c r="W28" s="44">
        <v>-0.54890000000000005</v>
      </c>
      <c r="X28" s="46">
        <v>0.20269999999999999</v>
      </c>
      <c r="Y28" s="100">
        <v>0.40510000000000002</v>
      </c>
      <c r="Z28" s="125"/>
      <c r="AA28" s="91">
        <v>-7.4399999999999994E-2</v>
      </c>
      <c r="AB28" s="44">
        <v>-0.45090000000000002</v>
      </c>
      <c r="AC28" s="46">
        <v>0.32450000000000001</v>
      </c>
      <c r="AD28" s="78">
        <v>0.76200000000000001</v>
      </c>
      <c r="AE28" s="76"/>
      <c r="AF28" s="91">
        <v>0.13089999999999999</v>
      </c>
      <c r="AG28" s="44">
        <v>-0.27250000000000002</v>
      </c>
      <c r="AH28" s="46">
        <v>0.49519999999999997</v>
      </c>
      <c r="AI28" s="106">
        <v>0.59319999999999995</v>
      </c>
      <c r="AJ28" s="126"/>
      <c r="AK28" s="91">
        <v>7.6600000000000001E-2</v>
      </c>
      <c r="AL28" s="44">
        <v>-0.3226</v>
      </c>
      <c r="AM28" s="46">
        <v>0.4526</v>
      </c>
      <c r="AN28" s="78">
        <v>0.75539999999999996</v>
      </c>
    </row>
    <row r="29" spans="1:40">
      <c r="A29" s="50" t="s">
        <v>43</v>
      </c>
      <c r="B29" s="47"/>
      <c r="C29" s="51"/>
      <c r="D29" s="50"/>
      <c r="E29" s="101"/>
      <c r="F29" s="127"/>
      <c r="G29" s="91"/>
      <c r="H29" s="44"/>
      <c r="I29" s="46"/>
      <c r="J29" s="78"/>
      <c r="K29" s="76"/>
      <c r="L29" s="47"/>
      <c r="M29" s="47"/>
      <c r="N29" s="47"/>
      <c r="O29" s="107"/>
      <c r="P29" s="128"/>
      <c r="Q29" s="91"/>
      <c r="R29" s="44"/>
      <c r="S29" s="46"/>
      <c r="T29" s="78"/>
      <c r="U29" s="76"/>
      <c r="V29" s="47"/>
      <c r="W29" s="51"/>
      <c r="X29" s="50"/>
      <c r="Y29" s="101"/>
      <c r="Z29" s="127"/>
      <c r="AA29" s="91"/>
      <c r="AB29" s="44"/>
      <c r="AC29" s="46"/>
      <c r="AD29" s="78"/>
      <c r="AE29" s="76"/>
      <c r="AF29" s="47"/>
      <c r="AG29" s="47"/>
      <c r="AH29" s="47"/>
      <c r="AI29" s="107"/>
      <c r="AJ29" s="128"/>
      <c r="AK29" s="91"/>
      <c r="AL29" s="44"/>
      <c r="AM29" s="46"/>
      <c r="AN29" s="78"/>
    </row>
    <row r="30" spans="1:40">
      <c r="A30" s="51" t="s">
        <v>73</v>
      </c>
      <c r="B30" s="91">
        <v>7.8299999999999995E-2</v>
      </c>
      <c r="C30" s="44">
        <v>-0.32100000000000001</v>
      </c>
      <c r="D30" s="46">
        <v>0.45390000000000003</v>
      </c>
      <c r="E30" s="100">
        <v>0.75009999999999999</v>
      </c>
      <c r="F30" s="125"/>
      <c r="G30" s="91">
        <v>0.1041</v>
      </c>
      <c r="H30" s="44">
        <v>-0.29749999999999999</v>
      </c>
      <c r="I30" s="46">
        <v>0.47439999999999999</v>
      </c>
      <c r="J30" s="78">
        <v>0.67149999999999999</v>
      </c>
      <c r="K30" s="76"/>
      <c r="L30" s="91">
        <v>-0.1211</v>
      </c>
      <c r="M30" s="44">
        <v>-0.48759999999999998</v>
      </c>
      <c r="N30" s="46">
        <v>0.28170000000000001</v>
      </c>
      <c r="O30" s="106">
        <v>0.62160000000000004</v>
      </c>
      <c r="P30" s="126"/>
      <c r="Q30" s="91">
        <v>-4.36E-2</v>
      </c>
      <c r="R30" s="44">
        <v>-0.4259</v>
      </c>
      <c r="S30" s="46">
        <v>0.35189999999999999</v>
      </c>
      <c r="T30" s="78">
        <v>0.85929999999999995</v>
      </c>
      <c r="U30" s="129"/>
      <c r="V30" s="91">
        <v>0.53059999999999996</v>
      </c>
      <c r="W30" s="44">
        <v>0.17780000000000001</v>
      </c>
      <c r="X30" s="46">
        <v>0.76249999999999996</v>
      </c>
      <c r="Y30" s="100">
        <v>1.9400000000000001E-2</v>
      </c>
      <c r="Z30" s="125"/>
      <c r="AA30" s="91">
        <v>-0.21010000000000001</v>
      </c>
      <c r="AB30" s="44">
        <v>-0.55420000000000003</v>
      </c>
      <c r="AC30" s="46">
        <v>0.19539999999999999</v>
      </c>
      <c r="AD30" s="78">
        <v>0.38800000000000001</v>
      </c>
      <c r="AE30" s="76"/>
      <c r="AF30" s="91">
        <v>0.16420000000000001</v>
      </c>
      <c r="AG30" s="44">
        <v>-0.2407</v>
      </c>
      <c r="AH30" s="46">
        <v>0.52039999999999997</v>
      </c>
      <c r="AI30" s="106">
        <v>0.50180000000000002</v>
      </c>
      <c r="AJ30" s="126"/>
      <c r="AK30" s="91">
        <v>-0.17469999999999999</v>
      </c>
      <c r="AL30" s="44">
        <v>-0.52829999999999999</v>
      </c>
      <c r="AM30" s="46">
        <v>0.23050000000000001</v>
      </c>
      <c r="AN30" s="78">
        <v>0.47439999999999999</v>
      </c>
    </row>
    <row r="31" spans="1:40">
      <c r="A31" s="51" t="s">
        <v>39</v>
      </c>
      <c r="B31" s="91">
        <v>-7.1999999999999998E-3</v>
      </c>
      <c r="C31" s="44">
        <v>-0.39560000000000001</v>
      </c>
      <c r="D31" s="46">
        <v>0.38340000000000002</v>
      </c>
      <c r="E31" s="100">
        <v>0.9768</v>
      </c>
      <c r="F31" s="125"/>
      <c r="G31" s="91">
        <v>0.10539999999999999</v>
      </c>
      <c r="H31" s="44">
        <v>-0.29630000000000001</v>
      </c>
      <c r="I31" s="46">
        <v>0.47539999999999999</v>
      </c>
      <c r="J31" s="78">
        <v>0.66769999999999996</v>
      </c>
      <c r="K31" s="76"/>
      <c r="L31" s="91">
        <v>-0.13639999999999999</v>
      </c>
      <c r="M31" s="44">
        <v>-0.49930000000000002</v>
      </c>
      <c r="N31" s="46">
        <v>0.26729999999999998</v>
      </c>
      <c r="O31" s="106">
        <v>0.57769999999999999</v>
      </c>
      <c r="P31" s="126"/>
      <c r="Q31" s="91">
        <v>-6.08E-2</v>
      </c>
      <c r="R31" s="44">
        <v>-0.43990000000000001</v>
      </c>
      <c r="S31" s="46">
        <v>0.3367</v>
      </c>
      <c r="T31" s="78">
        <v>0.80479999999999996</v>
      </c>
      <c r="U31" s="129"/>
      <c r="V31" s="91">
        <v>0.33289999999999997</v>
      </c>
      <c r="W31" s="44">
        <v>-6.5100000000000005E-2</v>
      </c>
      <c r="X31" s="46">
        <v>0.63949999999999996</v>
      </c>
      <c r="Y31" s="100">
        <v>0.1638</v>
      </c>
      <c r="Z31" s="125"/>
      <c r="AA31" s="91">
        <v>-0.1928</v>
      </c>
      <c r="AB31" s="44">
        <v>-0.54159999999999997</v>
      </c>
      <c r="AC31" s="46">
        <v>0.2127</v>
      </c>
      <c r="AD31" s="78">
        <v>0.42909999999999998</v>
      </c>
      <c r="AE31" s="76"/>
      <c r="AF31" s="91">
        <v>0.1225</v>
      </c>
      <c r="AG31" s="44">
        <v>-0.28039999999999998</v>
      </c>
      <c r="AH31" s="46">
        <v>0.48870000000000002</v>
      </c>
      <c r="AI31" s="106">
        <v>0.61739999999999995</v>
      </c>
      <c r="AJ31" s="126"/>
      <c r="AK31" s="91">
        <v>-0.11119999999999999</v>
      </c>
      <c r="AL31" s="44">
        <v>-0.47989999999999999</v>
      </c>
      <c r="AM31" s="46">
        <v>0.29089999999999999</v>
      </c>
      <c r="AN31" s="78">
        <v>0.65029999999999999</v>
      </c>
    </row>
    <row r="32" spans="1:40">
      <c r="A32" s="51" t="s">
        <v>40</v>
      </c>
      <c r="B32" s="91">
        <v>0.1454</v>
      </c>
      <c r="C32" s="44">
        <v>-0.25869999999999999</v>
      </c>
      <c r="D32" s="46">
        <v>0.50629999999999997</v>
      </c>
      <c r="E32" s="100">
        <v>0.55249999999999999</v>
      </c>
      <c r="F32" s="125"/>
      <c r="G32" s="91">
        <v>0.1484</v>
      </c>
      <c r="H32" s="44">
        <v>-0.25590000000000002</v>
      </c>
      <c r="I32" s="46">
        <v>0.50849999999999995</v>
      </c>
      <c r="J32" s="78">
        <v>0.54420000000000002</v>
      </c>
      <c r="K32" s="76"/>
      <c r="L32" s="91">
        <v>6.1100000000000002E-2</v>
      </c>
      <c r="M32" s="44">
        <v>-0.33650000000000002</v>
      </c>
      <c r="N32" s="46">
        <v>0.44009999999999999</v>
      </c>
      <c r="O32" s="106">
        <v>0.80389999999999995</v>
      </c>
      <c r="P32" s="126"/>
      <c r="Q32" s="91">
        <v>-1.5299999999999999E-2</v>
      </c>
      <c r="R32" s="44">
        <v>-0.40239999999999998</v>
      </c>
      <c r="S32" s="46">
        <v>0.3765</v>
      </c>
      <c r="T32" s="78">
        <v>0.95050000000000001</v>
      </c>
      <c r="U32" s="129"/>
      <c r="V32" s="91">
        <v>0.01</v>
      </c>
      <c r="W32" s="44">
        <v>-0.38100000000000001</v>
      </c>
      <c r="X32" s="46">
        <v>0.39800000000000002</v>
      </c>
      <c r="Y32" s="100">
        <v>0.96760000000000002</v>
      </c>
      <c r="Z32" s="125"/>
      <c r="AA32" s="91">
        <v>-0.26040000000000002</v>
      </c>
      <c r="AB32" s="44">
        <v>-0.59009999999999996</v>
      </c>
      <c r="AC32" s="46">
        <v>0.14369999999999999</v>
      </c>
      <c r="AD32" s="78">
        <v>0.28160000000000002</v>
      </c>
      <c r="AE32" s="76"/>
      <c r="AF32" s="91">
        <v>1.5100000000000001E-2</v>
      </c>
      <c r="AG32" s="44">
        <v>-0.37669999999999998</v>
      </c>
      <c r="AH32" s="46">
        <v>0.4022</v>
      </c>
      <c r="AI32" s="106">
        <v>0.95120000000000005</v>
      </c>
      <c r="AJ32" s="126"/>
      <c r="AK32" s="91">
        <v>-0.28589999999999999</v>
      </c>
      <c r="AL32" s="44">
        <v>-0.60770000000000002</v>
      </c>
      <c r="AM32" s="46">
        <v>0.1166</v>
      </c>
      <c r="AN32" s="78">
        <v>0.2354</v>
      </c>
    </row>
    <row r="33" spans="1:41">
      <c r="A33" s="51" t="s">
        <v>41</v>
      </c>
      <c r="B33" s="91">
        <v>0.19900000000000001</v>
      </c>
      <c r="C33" s="44">
        <v>-0.20649999999999999</v>
      </c>
      <c r="D33" s="46">
        <v>0.54610000000000003</v>
      </c>
      <c r="E33" s="100">
        <v>0.41410000000000002</v>
      </c>
      <c r="F33" s="125"/>
      <c r="G33" s="91">
        <v>-1.44E-2</v>
      </c>
      <c r="H33" s="44">
        <v>-0.4017</v>
      </c>
      <c r="I33" s="46">
        <v>0.37719999999999998</v>
      </c>
      <c r="J33" s="78">
        <v>0.95330000000000004</v>
      </c>
      <c r="K33" s="76"/>
      <c r="L33" s="91">
        <v>0.109</v>
      </c>
      <c r="M33" s="44">
        <v>-0.29289999999999999</v>
      </c>
      <c r="N33" s="46">
        <v>0.47820000000000001</v>
      </c>
      <c r="O33" s="106">
        <v>0.65680000000000005</v>
      </c>
      <c r="P33" s="126"/>
      <c r="Q33" s="91">
        <v>0.10929999999999999</v>
      </c>
      <c r="R33" s="44">
        <v>-0.29260000000000003</v>
      </c>
      <c r="S33" s="46">
        <v>0.47849999999999998</v>
      </c>
      <c r="T33" s="78">
        <v>0.65590000000000004</v>
      </c>
      <c r="U33" s="129"/>
      <c r="V33" s="91">
        <v>9.8000000000000004E-2</v>
      </c>
      <c r="W33" s="44">
        <v>-0.30309999999999998</v>
      </c>
      <c r="X33" s="46">
        <v>0.46960000000000002</v>
      </c>
      <c r="Y33" s="100">
        <v>0.68989999999999996</v>
      </c>
      <c r="Z33" s="125"/>
      <c r="AA33" s="91">
        <v>-6.7699999999999996E-2</v>
      </c>
      <c r="AB33" s="44">
        <v>-0.44550000000000001</v>
      </c>
      <c r="AC33" s="46">
        <v>0.33050000000000002</v>
      </c>
      <c r="AD33" s="78">
        <v>0.78290000000000004</v>
      </c>
      <c r="AE33" s="76"/>
      <c r="AF33" s="91">
        <v>0.1724</v>
      </c>
      <c r="AG33" s="44">
        <v>-0.23269999999999999</v>
      </c>
      <c r="AH33" s="46">
        <v>0.52659999999999996</v>
      </c>
      <c r="AI33" s="106">
        <v>0.4803</v>
      </c>
      <c r="AJ33" s="126"/>
      <c r="AK33" s="91">
        <v>-6.8500000000000005E-2</v>
      </c>
      <c r="AL33" s="44">
        <v>-0.4461</v>
      </c>
      <c r="AM33" s="46">
        <v>0.32979999999999998</v>
      </c>
      <c r="AN33" s="78">
        <v>0.78039999999999998</v>
      </c>
    </row>
    <row r="34" spans="1:41">
      <c r="A34" s="50" t="s">
        <v>44</v>
      </c>
      <c r="B34" s="47"/>
      <c r="C34" s="51"/>
      <c r="D34" s="50"/>
      <c r="E34" s="101"/>
      <c r="F34" s="127"/>
      <c r="G34" s="91"/>
      <c r="H34" s="44"/>
      <c r="I34" s="46"/>
      <c r="J34" s="78"/>
      <c r="K34" s="76"/>
      <c r="L34" s="47"/>
      <c r="M34" s="47"/>
      <c r="N34" s="47"/>
      <c r="O34" s="107"/>
      <c r="P34" s="128"/>
      <c r="Q34" s="91"/>
      <c r="R34" s="44"/>
      <c r="S34" s="46"/>
      <c r="T34" s="78"/>
      <c r="U34" s="129"/>
      <c r="V34" s="47"/>
      <c r="W34" s="51"/>
      <c r="X34" s="50"/>
      <c r="Y34" s="101"/>
      <c r="Z34" s="127"/>
      <c r="AA34" s="91"/>
      <c r="AB34" s="44"/>
      <c r="AC34" s="46"/>
      <c r="AD34" s="78"/>
      <c r="AE34" s="76"/>
      <c r="AF34" s="47"/>
      <c r="AG34" s="47"/>
      <c r="AH34" s="47"/>
      <c r="AI34" s="107"/>
      <c r="AJ34" s="128"/>
      <c r="AK34" s="91"/>
      <c r="AL34" s="44"/>
      <c r="AM34" s="46"/>
      <c r="AN34" s="78"/>
    </row>
    <row r="35" spans="1:41">
      <c r="A35" s="51" t="s">
        <v>73</v>
      </c>
      <c r="B35" s="91">
        <v>7.2900000000000006E-2</v>
      </c>
      <c r="C35" s="44">
        <v>-0.32579999999999998</v>
      </c>
      <c r="D35" s="46">
        <v>0.44969999999999999</v>
      </c>
      <c r="E35" s="100">
        <v>0.76670000000000005</v>
      </c>
      <c r="F35" s="125"/>
      <c r="G35" s="91">
        <v>-0.1171</v>
      </c>
      <c r="H35" s="44">
        <v>-0.48449999999999999</v>
      </c>
      <c r="I35" s="46">
        <v>0.28549999999999998</v>
      </c>
      <c r="J35" s="78">
        <v>0.63319999999999999</v>
      </c>
      <c r="K35" s="76"/>
      <c r="L35" s="91">
        <v>0.3992</v>
      </c>
      <c r="M35" s="44">
        <v>1.14E-2</v>
      </c>
      <c r="N35" s="46">
        <v>0.6825</v>
      </c>
      <c r="O35" s="106">
        <v>9.0499999999999997E-2</v>
      </c>
      <c r="P35" s="126"/>
      <c r="Q35" s="91">
        <v>0.2465</v>
      </c>
      <c r="R35" s="44">
        <v>-0.15809999999999999</v>
      </c>
      <c r="S35" s="46">
        <v>0.58030000000000004</v>
      </c>
      <c r="T35" s="78">
        <v>0.30890000000000001</v>
      </c>
      <c r="U35" s="129"/>
      <c r="V35" s="91">
        <v>-3.1800000000000002E-2</v>
      </c>
      <c r="W35" s="44">
        <v>-0.41610000000000003</v>
      </c>
      <c r="X35" s="46">
        <v>0.36220000000000002</v>
      </c>
      <c r="Y35" s="100">
        <v>0.89729999999999999</v>
      </c>
      <c r="Z35" s="125"/>
      <c r="AA35" s="91">
        <v>-0.16</v>
      </c>
      <c r="AB35" s="44">
        <v>-0.51719999999999999</v>
      </c>
      <c r="AC35" s="46">
        <v>0.24479999999999999</v>
      </c>
      <c r="AD35" s="78">
        <v>0.51300000000000001</v>
      </c>
      <c r="AE35" s="76"/>
      <c r="AF35" s="91">
        <v>-1.14E-2</v>
      </c>
      <c r="AG35" s="44">
        <v>-0.39910000000000001</v>
      </c>
      <c r="AH35" s="46">
        <v>0.37980000000000003</v>
      </c>
      <c r="AI35" s="106">
        <v>0.96309999999999996</v>
      </c>
      <c r="AJ35" s="126"/>
      <c r="AK35" s="91">
        <v>6.6799999999999998E-2</v>
      </c>
      <c r="AL35" s="44">
        <v>-0.33129999999999998</v>
      </c>
      <c r="AM35" s="46">
        <v>0.44479999999999997</v>
      </c>
      <c r="AN35" s="78">
        <v>0.78580000000000005</v>
      </c>
    </row>
    <row r="36" spans="1:41">
      <c r="A36" s="51" t="s">
        <v>39</v>
      </c>
      <c r="B36" s="91">
        <v>4.4000000000000003E-3</v>
      </c>
      <c r="C36" s="44">
        <v>-0.38579999999999998</v>
      </c>
      <c r="D36" s="46">
        <v>0.39319999999999999</v>
      </c>
      <c r="E36" s="100">
        <v>0.98570000000000002</v>
      </c>
      <c r="F36" s="125"/>
      <c r="G36" s="91">
        <v>3.9300000000000002E-2</v>
      </c>
      <c r="H36" s="44">
        <v>-0.35570000000000002</v>
      </c>
      <c r="I36" s="46">
        <v>0.42230000000000001</v>
      </c>
      <c r="J36" s="78">
        <v>0.87319999999999998</v>
      </c>
      <c r="K36" s="76"/>
      <c r="L36" s="91">
        <v>0.39589999999999997</v>
      </c>
      <c r="M36" s="44">
        <v>7.4999999999999997E-3</v>
      </c>
      <c r="N36" s="46">
        <v>0.6804</v>
      </c>
      <c r="O36" s="106">
        <v>9.3399999999999997E-2</v>
      </c>
      <c r="P36" s="126"/>
      <c r="Q36" s="91">
        <v>9.2600000000000002E-2</v>
      </c>
      <c r="R36" s="44">
        <v>-0.308</v>
      </c>
      <c r="S36" s="46">
        <v>0.46529999999999999</v>
      </c>
      <c r="T36" s="78">
        <v>0.70599999999999996</v>
      </c>
      <c r="U36" s="129"/>
      <c r="V36" s="91">
        <v>-0.18440000000000001</v>
      </c>
      <c r="W36" s="44">
        <v>-0.53539999999999999</v>
      </c>
      <c r="X36" s="46">
        <v>0.221</v>
      </c>
      <c r="Y36" s="100">
        <v>0.44979999999999998</v>
      </c>
      <c r="Z36" s="125"/>
      <c r="AA36" s="91">
        <v>-0.23630000000000001</v>
      </c>
      <c r="AB36" s="44">
        <v>-0.57299999999999995</v>
      </c>
      <c r="AC36" s="46">
        <v>0.16880000000000001</v>
      </c>
      <c r="AD36" s="78">
        <v>0.3301</v>
      </c>
      <c r="AE36" s="76"/>
      <c r="AF36" s="91">
        <v>0.1095</v>
      </c>
      <c r="AG36" s="44">
        <v>-0.29249999999999998</v>
      </c>
      <c r="AH36" s="46">
        <v>0.47860000000000003</v>
      </c>
      <c r="AI36" s="106">
        <v>0.65559999999999996</v>
      </c>
      <c r="AJ36" s="126"/>
      <c r="AK36" s="91">
        <v>4.3799999999999999E-2</v>
      </c>
      <c r="AL36" s="44">
        <v>-0.35170000000000001</v>
      </c>
      <c r="AM36" s="46">
        <v>0.42599999999999999</v>
      </c>
      <c r="AN36" s="78">
        <v>0.85870000000000002</v>
      </c>
    </row>
    <row r="37" spans="1:41">
      <c r="A37" s="51" t="s">
        <v>40</v>
      </c>
      <c r="B37" s="91">
        <v>-3.7400000000000003E-2</v>
      </c>
      <c r="C37" s="44">
        <v>-0.42080000000000001</v>
      </c>
      <c r="D37" s="46">
        <v>0.35730000000000001</v>
      </c>
      <c r="E37" s="100">
        <v>0.87919999999999998</v>
      </c>
      <c r="F37" s="125"/>
      <c r="G37" s="91">
        <v>6.7100000000000007E-2</v>
      </c>
      <c r="H37" s="44">
        <v>-0.33110000000000001</v>
      </c>
      <c r="I37" s="46">
        <v>0.44490000000000002</v>
      </c>
      <c r="J37" s="78">
        <v>0.78500000000000003</v>
      </c>
      <c r="K37" s="76"/>
      <c r="L37" s="91">
        <v>0.6069</v>
      </c>
      <c r="M37" s="44">
        <v>0.28470000000000001</v>
      </c>
      <c r="N37" s="46">
        <v>0.80589999999999995</v>
      </c>
      <c r="O37" s="106">
        <v>5.8999999999999999E-3</v>
      </c>
      <c r="P37" s="126"/>
      <c r="Q37" s="91">
        <v>0.1147</v>
      </c>
      <c r="R37" s="44">
        <v>-0.28770000000000001</v>
      </c>
      <c r="S37" s="46">
        <v>0.48259999999999997</v>
      </c>
      <c r="T37" s="78">
        <v>0.64019999999999999</v>
      </c>
      <c r="U37" s="129"/>
      <c r="V37" s="91">
        <v>-0.128</v>
      </c>
      <c r="W37" s="44">
        <v>-0.4929</v>
      </c>
      <c r="X37" s="46">
        <v>0.2752</v>
      </c>
      <c r="Y37" s="100">
        <v>0.60150000000000003</v>
      </c>
      <c r="Z37" s="125"/>
      <c r="AA37" s="91">
        <v>-0.22209999999999999</v>
      </c>
      <c r="AB37" s="44">
        <v>-0.56289999999999996</v>
      </c>
      <c r="AC37" s="46">
        <v>0.1832</v>
      </c>
      <c r="AD37" s="78">
        <v>0.36080000000000001</v>
      </c>
      <c r="AE37" s="76"/>
      <c r="AF37" s="91">
        <v>0.21279999999999999</v>
      </c>
      <c r="AG37" s="44">
        <v>-0.19259999999999999</v>
      </c>
      <c r="AH37" s="46">
        <v>0.55620000000000003</v>
      </c>
      <c r="AI37" s="106">
        <v>0.38169999999999998</v>
      </c>
      <c r="AJ37" s="126"/>
      <c r="AK37" s="91">
        <v>-8.7599999999999997E-2</v>
      </c>
      <c r="AL37" s="44">
        <v>-0.46129999999999999</v>
      </c>
      <c r="AM37" s="46">
        <v>0.31259999999999999</v>
      </c>
      <c r="AN37" s="78">
        <v>0.72150000000000003</v>
      </c>
    </row>
    <row r="38" spans="1:41">
      <c r="A38" s="57" t="s">
        <v>41</v>
      </c>
      <c r="B38" s="72">
        <v>-8.7400000000000005E-2</v>
      </c>
      <c r="C38" s="69">
        <v>-0.4612</v>
      </c>
      <c r="D38" s="66">
        <v>0.31280000000000002</v>
      </c>
      <c r="E38" s="102">
        <v>0.72209999999999996</v>
      </c>
      <c r="F38" s="130"/>
      <c r="G38" s="72">
        <v>8.4199999999999997E-2</v>
      </c>
      <c r="H38" s="69">
        <v>-0.31569999999999998</v>
      </c>
      <c r="I38" s="66">
        <v>0.45860000000000001</v>
      </c>
      <c r="J38" s="116">
        <v>0.7319</v>
      </c>
      <c r="K38" s="110"/>
      <c r="L38" s="72">
        <v>0.5524</v>
      </c>
      <c r="M38" s="69">
        <v>0.20760000000000001</v>
      </c>
      <c r="N38" s="66">
        <v>0.77510000000000001</v>
      </c>
      <c r="O38" s="108">
        <v>1.4200000000000001E-2</v>
      </c>
      <c r="P38" s="131"/>
      <c r="Q38" s="72">
        <v>0.13159999999999999</v>
      </c>
      <c r="R38" s="69">
        <v>-0.27179999999999999</v>
      </c>
      <c r="S38" s="66">
        <v>0.49569999999999997</v>
      </c>
      <c r="T38" s="116">
        <v>0.59119999999999995</v>
      </c>
      <c r="U38" s="133"/>
      <c r="V38" s="72">
        <v>-8.7499999999999994E-2</v>
      </c>
      <c r="W38" s="69">
        <v>-0.46129999999999999</v>
      </c>
      <c r="X38" s="66">
        <v>0.31269999999999998</v>
      </c>
      <c r="Y38" s="102">
        <v>0.7218</v>
      </c>
      <c r="Z38" s="130"/>
      <c r="AA38" s="72">
        <v>-0.18990000000000001</v>
      </c>
      <c r="AB38" s="69">
        <v>-0.53949999999999998</v>
      </c>
      <c r="AC38" s="66">
        <v>0.2155</v>
      </c>
      <c r="AD38" s="116">
        <v>0.43609999999999999</v>
      </c>
      <c r="AE38" s="110"/>
      <c r="AF38" s="72">
        <v>0.31979999999999997</v>
      </c>
      <c r="AG38" s="69">
        <v>-7.9600000000000004E-2</v>
      </c>
      <c r="AH38" s="66">
        <v>0.63080000000000003</v>
      </c>
      <c r="AI38" s="108">
        <v>0.18190000000000001</v>
      </c>
      <c r="AJ38" s="131"/>
      <c r="AK38" s="72">
        <v>-4.8599999999999997E-2</v>
      </c>
      <c r="AL38" s="69">
        <v>-0.43</v>
      </c>
      <c r="AM38" s="66">
        <v>0.34749999999999998</v>
      </c>
      <c r="AN38" s="116">
        <v>0.84330000000000005</v>
      </c>
    </row>
    <row r="39" spans="1:41">
      <c r="A39" s="103" t="s">
        <v>62</v>
      </c>
      <c r="B39" s="103"/>
      <c r="C39" s="104"/>
      <c r="D39" s="105"/>
      <c r="E39" s="103"/>
      <c r="F39" s="134"/>
      <c r="G39" s="117"/>
      <c r="H39" s="118"/>
      <c r="I39" s="119"/>
      <c r="J39" s="120"/>
      <c r="K39" s="111"/>
      <c r="L39" s="103"/>
      <c r="M39" s="103"/>
      <c r="N39" s="103"/>
      <c r="O39" s="103"/>
      <c r="P39" s="134"/>
      <c r="Q39" s="117"/>
      <c r="R39" s="118"/>
      <c r="S39" s="119"/>
      <c r="T39" s="120"/>
      <c r="U39" s="111"/>
      <c r="V39" s="103"/>
      <c r="W39" s="104"/>
      <c r="X39" s="105"/>
      <c r="Y39" s="103"/>
      <c r="Z39" s="134"/>
      <c r="AA39" s="117"/>
      <c r="AB39" s="118"/>
      <c r="AC39" s="119"/>
      <c r="AD39" s="120"/>
      <c r="AE39" s="111"/>
      <c r="AF39" s="103"/>
      <c r="AG39" s="103"/>
      <c r="AH39" s="103"/>
      <c r="AI39" s="103"/>
      <c r="AJ39" s="134"/>
      <c r="AK39" s="117"/>
      <c r="AL39" s="118"/>
      <c r="AM39" s="119"/>
      <c r="AN39" s="120"/>
    </row>
    <row r="40" spans="1:41" s="135" customFormat="1">
      <c r="B40" s="92"/>
      <c r="C40" s="95"/>
      <c r="D40" s="96"/>
      <c r="E40" s="92"/>
      <c r="F40" s="121"/>
      <c r="G40" s="112"/>
      <c r="H40" s="113"/>
      <c r="I40" s="114"/>
      <c r="J40" s="115"/>
      <c r="K40" s="109"/>
      <c r="L40" s="92"/>
      <c r="M40" s="92"/>
      <c r="N40" s="92"/>
      <c r="O40" s="92"/>
      <c r="P40" s="121"/>
      <c r="Q40" s="112"/>
      <c r="R40" s="113"/>
      <c r="S40" s="114"/>
      <c r="T40" s="115"/>
      <c r="U40" s="109"/>
      <c r="V40" s="92"/>
      <c r="W40" s="95"/>
      <c r="X40" s="96"/>
      <c r="Y40" s="92"/>
      <c r="Z40" s="121"/>
      <c r="AA40" s="112"/>
      <c r="AB40" s="113"/>
      <c r="AC40" s="114"/>
      <c r="AD40" s="115"/>
      <c r="AE40" s="109"/>
      <c r="AF40" s="92"/>
      <c r="AG40" s="92"/>
      <c r="AH40" s="92"/>
      <c r="AI40" s="92"/>
      <c r="AJ40" s="121"/>
      <c r="AK40" s="112"/>
      <c r="AL40" s="113"/>
      <c r="AM40" s="114"/>
      <c r="AN40" s="115"/>
      <c r="AO40" s="136"/>
    </row>
    <row r="41" spans="1:41" s="135" customFormat="1">
      <c r="B41" s="92"/>
      <c r="C41" s="95"/>
      <c r="D41" s="96"/>
      <c r="E41" s="92"/>
      <c r="F41" s="121"/>
      <c r="G41" s="112"/>
      <c r="H41" s="113"/>
      <c r="I41" s="114"/>
      <c r="J41" s="115"/>
      <c r="K41" s="109"/>
      <c r="L41" s="92"/>
      <c r="M41" s="92"/>
      <c r="N41" s="92"/>
      <c r="O41" s="92"/>
      <c r="P41" s="121"/>
      <c r="Q41" s="112"/>
      <c r="R41" s="113"/>
      <c r="S41" s="114"/>
      <c r="T41" s="115"/>
      <c r="U41" s="109"/>
      <c r="V41" s="92"/>
      <c r="W41" s="95"/>
      <c r="X41" s="96"/>
      <c r="Y41" s="92"/>
      <c r="Z41" s="121"/>
      <c r="AA41" s="112"/>
      <c r="AB41" s="113"/>
      <c r="AC41" s="114"/>
      <c r="AD41" s="115"/>
      <c r="AE41" s="109"/>
      <c r="AF41" s="92"/>
      <c r="AG41" s="92"/>
      <c r="AH41" s="92"/>
      <c r="AI41" s="92"/>
      <c r="AJ41" s="121"/>
      <c r="AK41" s="112"/>
      <c r="AL41" s="113"/>
      <c r="AM41" s="114"/>
      <c r="AN41" s="115"/>
      <c r="AO41" s="136"/>
    </row>
    <row r="42" spans="1:41" s="135" customFormat="1">
      <c r="B42" s="92"/>
      <c r="C42" s="95"/>
      <c r="D42" s="96"/>
      <c r="E42" s="92"/>
      <c r="F42" s="121"/>
      <c r="G42" s="112"/>
      <c r="H42" s="113"/>
      <c r="I42" s="114"/>
      <c r="J42" s="115"/>
      <c r="K42" s="109"/>
      <c r="L42" s="92"/>
      <c r="M42" s="92"/>
      <c r="N42" s="92"/>
      <c r="O42" s="92"/>
      <c r="P42" s="121"/>
      <c r="Q42" s="112"/>
      <c r="R42" s="113"/>
      <c r="S42" s="114"/>
      <c r="T42" s="115"/>
      <c r="U42" s="109"/>
      <c r="V42" s="92"/>
      <c r="W42" s="95"/>
      <c r="X42" s="96"/>
      <c r="Y42" s="92"/>
      <c r="Z42" s="121"/>
      <c r="AA42" s="112"/>
      <c r="AB42" s="113"/>
      <c r="AC42" s="114"/>
      <c r="AD42" s="115"/>
      <c r="AE42" s="109"/>
      <c r="AF42" s="92"/>
      <c r="AG42" s="92"/>
      <c r="AH42" s="92"/>
      <c r="AI42" s="92"/>
      <c r="AJ42" s="121"/>
      <c r="AK42" s="112"/>
      <c r="AL42" s="113"/>
      <c r="AM42" s="114"/>
      <c r="AN42" s="115"/>
      <c r="AO42" s="136"/>
    </row>
  </sheetData>
  <mergeCells count="20">
    <mergeCell ref="AG5:AH5"/>
    <mergeCell ref="W5:X5"/>
    <mergeCell ref="AL5:AM5"/>
    <mergeCell ref="C5:D5"/>
    <mergeCell ref="H5:I5"/>
    <mergeCell ref="M5:N5"/>
    <mergeCell ref="R5:S5"/>
    <mergeCell ref="AB5:AC5"/>
    <mergeCell ref="B3:J3"/>
    <mergeCell ref="L3:T3"/>
    <mergeCell ref="V3:AD3"/>
    <mergeCell ref="AF3:AN3"/>
    <mergeCell ref="B4:E4"/>
    <mergeCell ref="G4:J4"/>
    <mergeCell ref="L4:O4"/>
    <mergeCell ref="Q4:T4"/>
    <mergeCell ref="V4:Y4"/>
    <mergeCell ref="AA4:AD4"/>
    <mergeCell ref="AF4:AI4"/>
    <mergeCell ref="AK4:AN4"/>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F8913-D1BE-45F6-BFA2-E2B7F1810DF8}">
  <dimension ref="A1:T42"/>
  <sheetViews>
    <sheetView zoomScale="85" zoomScaleNormal="85" workbookViewId="0">
      <pane xSplit="1" ySplit="6" topLeftCell="B7" activePane="bottomRight" state="frozen"/>
      <selection pane="topRight" activeCell="B1" sqref="B1"/>
      <selection pane="bottomLeft" activeCell="A7" sqref="A7"/>
      <selection pane="bottomRight" activeCell="Q44" sqref="Q44"/>
    </sheetView>
  </sheetViews>
  <sheetFormatPr defaultColWidth="8.7265625" defaultRowHeight="14"/>
  <cols>
    <col min="1" max="1" width="14" style="138" customWidth="1"/>
    <col min="2" max="2" width="6.90625" style="137" customWidth="1"/>
    <col min="3" max="3" width="6.90625" style="138" customWidth="1"/>
    <col min="4" max="4" width="6.90625" style="139" customWidth="1"/>
    <col min="5" max="5" width="6.90625" style="137" customWidth="1"/>
    <col min="6" max="6" width="0.6328125" style="140" customWidth="1"/>
    <col min="7" max="7" width="6.90625" style="141" customWidth="1"/>
    <col min="8" max="8" width="6.90625" style="142" customWidth="1"/>
    <col min="9" max="9" width="6.90625" style="143" customWidth="1"/>
    <col min="10" max="10" width="6.90625" style="144" customWidth="1"/>
    <col min="11" max="11" width="2.26953125" style="145" bestFit="1" customWidth="1"/>
    <col min="12" max="15" width="6.90625" style="137" customWidth="1"/>
    <col min="16" max="16" width="0.6328125" style="140" customWidth="1"/>
    <col min="17" max="17" width="6.90625" style="141" customWidth="1"/>
    <col min="18" max="18" width="6.90625" style="142" customWidth="1"/>
    <col min="19" max="19" width="6.90625" style="143" customWidth="1"/>
    <col min="20" max="20" width="6.90625" style="144" customWidth="1"/>
    <col min="21" max="16384" width="8.7265625" style="137"/>
  </cols>
  <sheetData>
    <row r="1" spans="1:20">
      <c r="A1" s="137" t="s">
        <v>51</v>
      </c>
    </row>
    <row r="2" spans="1:20">
      <c r="A2" s="137" t="s">
        <v>85</v>
      </c>
    </row>
    <row r="3" spans="1:20" s="139" customFormat="1" ht="16">
      <c r="A3" s="146"/>
      <c r="B3" s="232" t="s">
        <v>10</v>
      </c>
      <c r="C3" s="232"/>
      <c r="D3" s="232"/>
      <c r="E3" s="232"/>
      <c r="F3" s="232"/>
      <c r="G3" s="232"/>
      <c r="H3" s="232"/>
      <c r="I3" s="232"/>
      <c r="J3" s="232"/>
      <c r="K3" s="148"/>
      <c r="L3" s="232" t="s">
        <v>76</v>
      </c>
      <c r="M3" s="232"/>
      <c r="N3" s="232"/>
      <c r="O3" s="232"/>
      <c r="P3" s="232"/>
      <c r="Q3" s="232"/>
      <c r="R3" s="232"/>
      <c r="S3" s="232"/>
      <c r="T3" s="232"/>
    </row>
    <row r="4" spans="1:20" s="139" customFormat="1">
      <c r="A4" s="149"/>
      <c r="B4" s="233" t="s">
        <v>14</v>
      </c>
      <c r="C4" s="233"/>
      <c r="D4" s="233"/>
      <c r="E4" s="233"/>
      <c r="F4" s="151"/>
      <c r="G4" s="233" t="s">
        <v>15</v>
      </c>
      <c r="H4" s="233"/>
      <c r="I4" s="233"/>
      <c r="J4" s="233"/>
      <c r="K4" s="152"/>
      <c r="L4" s="233" t="s">
        <v>14</v>
      </c>
      <c r="M4" s="233"/>
      <c r="N4" s="233"/>
      <c r="O4" s="233"/>
      <c r="P4" s="151"/>
      <c r="Q4" s="233" t="s">
        <v>15</v>
      </c>
      <c r="R4" s="233"/>
      <c r="S4" s="233"/>
      <c r="T4" s="233"/>
    </row>
    <row r="5" spans="1:20" s="139" customFormat="1" ht="14.5">
      <c r="A5" s="149"/>
      <c r="B5" s="153" t="s">
        <v>59</v>
      </c>
      <c r="C5" s="231" t="s">
        <v>21</v>
      </c>
      <c r="D5" s="231"/>
      <c r="E5" s="154" t="s">
        <v>60</v>
      </c>
      <c r="F5" s="155"/>
      <c r="G5" s="153" t="s">
        <v>59</v>
      </c>
      <c r="H5" s="231" t="s">
        <v>21</v>
      </c>
      <c r="I5" s="231"/>
      <c r="J5" s="154" t="s">
        <v>60</v>
      </c>
      <c r="K5" s="156"/>
      <c r="L5" s="153" t="s">
        <v>59</v>
      </c>
      <c r="M5" s="231" t="s">
        <v>21</v>
      </c>
      <c r="N5" s="231"/>
      <c r="O5" s="154" t="s">
        <v>60</v>
      </c>
      <c r="P5" s="155"/>
      <c r="Q5" s="157" t="s">
        <v>59</v>
      </c>
      <c r="R5" s="231" t="s">
        <v>21</v>
      </c>
      <c r="S5" s="231"/>
      <c r="T5" s="154" t="s">
        <v>60</v>
      </c>
    </row>
    <row r="6" spans="1:20" s="139" customFormat="1">
      <c r="A6" s="149"/>
      <c r="B6" s="158"/>
      <c r="C6" s="159" t="s">
        <v>27</v>
      </c>
      <c r="D6" s="160" t="s">
        <v>28</v>
      </c>
      <c r="E6" s="161"/>
      <c r="F6" s="162"/>
      <c r="G6" s="161"/>
      <c r="H6" s="159" t="s">
        <v>27</v>
      </c>
      <c r="I6" s="160" t="s">
        <v>28</v>
      </c>
      <c r="J6" s="102"/>
      <c r="K6" s="152"/>
      <c r="L6" s="158"/>
      <c r="M6" s="159" t="s">
        <v>27</v>
      </c>
      <c r="N6" s="160" t="s">
        <v>28</v>
      </c>
      <c r="O6" s="161"/>
      <c r="P6" s="162"/>
      <c r="Q6" s="161"/>
      <c r="R6" s="159" t="s">
        <v>27</v>
      </c>
      <c r="S6" s="160" t="s">
        <v>28</v>
      </c>
      <c r="T6" s="102"/>
    </row>
    <row r="7" spans="1:20" s="139" customFormat="1" ht="14.5">
      <c r="A7" s="163" t="s">
        <v>37</v>
      </c>
      <c r="B7" s="164"/>
      <c r="C7" s="165"/>
      <c r="D7" s="164"/>
      <c r="E7" s="164"/>
      <c r="F7" s="166"/>
      <c r="G7" s="167"/>
      <c r="H7" s="168"/>
      <c r="I7" s="169"/>
      <c r="J7" s="100"/>
      <c r="K7" s="152"/>
      <c r="L7" s="149"/>
      <c r="M7" s="149"/>
      <c r="N7" s="149"/>
      <c r="O7" s="149"/>
      <c r="P7" s="152"/>
      <c r="Q7" s="167"/>
      <c r="R7" s="168"/>
      <c r="S7" s="169"/>
      <c r="T7" s="100"/>
    </row>
    <row r="8" spans="1:20">
      <c r="A8" s="149" t="s">
        <v>38</v>
      </c>
      <c r="B8" s="170"/>
      <c r="C8" s="171"/>
      <c r="D8" s="149"/>
      <c r="E8" s="170"/>
      <c r="F8" s="172"/>
      <c r="G8" s="167"/>
      <c r="H8" s="168"/>
      <c r="I8" s="169"/>
      <c r="J8" s="100"/>
      <c r="K8" s="152"/>
      <c r="L8" s="170"/>
      <c r="M8" s="170"/>
      <c r="N8" s="170"/>
      <c r="O8" s="170"/>
      <c r="P8" s="172"/>
      <c r="Q8" s="167"/>
      <c r="R8" s="168"/>
      <c r="S8" s="169"/>
      <c r="T8" s="100"/>
    </row>
    <row r="9" spans="1:20">
      <c r="A9" s="171" t="s">
        <v>73</v>
      </c>
      <c r="B9" s="167">
        <v>-8.3299999999999999E-2</v>
      </c>
      <c r="C9" s="168">
        <v>-0.46850000000000003</v>
      </c>
      <c r="D9" s="169">
        <v>0.3286</v>
      </c>
      <c r="E9" s="100">
        <v>0.74260000000000004</v>
      </c>
      <c r="F9" s="125"/>
      <c r="G9" s="167">
        <v>-0.2697</v>
      </c>
      <c r="H9" s="168">
        <v>-0.60519999999999996</v>
      </c>
      <c r="I9" s="169">
        <v>0.14710000000000001</v>
      </c>
      <c r="J9" s="100">
        <v>0.27910000000000001</v>
      </c>
      <c r="K9" s="152"/>
      <c r="L9" s="167">
        <v>-4.99E-2</v>
      </c>
      <c r="M9" s="168">
        <v>-0.44190000000000002</v>
      </c>
      <c r="N9" s="169">
        <v>0.35809999999999997</v>
      </c>
      <c r="O9" s="106">
        <v>0.84409999999999996</v>
      </c>
      <c r="P9" s="125"/>
      <c r="Q9" s="167">
        <v>-2.0299999999999999E-2</v>
      </c>
      <c r="R9" s="168">
        <v>-0.4178</v>
      </c>
      <c r="S9" s="169">
        <v>0.38369999999999999</v>
      </c>
      <c r="T9" s="100">
        <v>0.93630000000000002</v>
      </c>
    </row>
    <row r="10" spans="1:20">
      <c r="A10" s="171" t="s">
        <v>39</v>
      </c>
      <c r="B10" s="167">
        <v>-9.9299999999999999E-2</v>
      </c>
      <c r="C10" s="168">
        <v>-0.48110000000000003</v>
      </c>
      <c r="D10" s="169">
        <v>0.31409999999999999</v>
      </c>
      <c r="E10" s="100">
        <v>0.69489999999999996</v>
      </c>
      <c r="F10" s="125"/>
      <c r="G10" s="167">
        <v>-7.22E-2</v>
      </c>
      <c r="H10" s="168">
        <v>-0.4597</v>
      </c>
      <c r="I10" s="169">
        <v>0.33850000000000002</v>
      </c>
      <c r="J10" s="100">
        <v>0.77600000000000002</v>
      </c>
      <c r="K10" s="152"/>
      <c r="L10" s="167">
        <v>1.84E-2</v>
      </c>
      <c r="M10" s="168">
        <v>-0.38529999999999998</v>
      </c>
      <c r="N10" s="169">
        <v>0.41620000000000001</v>
      </c>
      <c r="O10" s="106">
        <v>0.94220000000000004</v>
      </c>
      <c r="P10" s="125"/>
      <c r="Q10" s="167">
        <v>-0.1966</v>
      </c>
      <c r="R10" s="168">
        <v>-0.55379999999999996</v>
      </c>
      <c r="S10" s="169">
        <v>0.2218</v>
      </c>
      <c r="T10" s="100">
        <v>0.43430000000000002</v>
      </c>
    </row>
    <row r="11" spans="1:20">
      <c r="A11" s="171" t="s">
        <v>40</v>
      </c>
      <c r="B11" s="167">
        <v>-5.33E-2</v>
      </c>
      <c r="C11" s="168">
        <v>-0.44469999999999998</v>
      </c>
      <c r="D11" s="169">
        <v>0.35520000000000002</v>
      </c>
      <c r="E11" s="100">
        <v>0.8337</v>
      </c>
      <c r="F11" s="125"/>
      <c r="G11" s="167">
        <v>-0.21840000000000001</v>
      </c>
      <c r="H11" s="168">
        <v>-0.56940000000000002</v>
      </c>
      <c r="I11" s="169">
        <v>0.2</v>
      </c>
      <c r="J11" s="100">
        <v>0.38400000000000001</v>
      </c>
      <c r="K11" s="152"/>
      <c r="L11" s="167">
        <v>-0.15210000000000001</v>
      </c>
      <c r="M11" s="168">
        <v>-0.5212</v>
      </c>
      <c r="N11" s="169">
        <v>0.26500000000000001</v>
      </c>
      <c r="O11" s="106">
        <v>0.54690000000000005</v>
      </c>
      <c r="P11" s="125"/>
      <c r="Q11" s="167">
        <v>-0.23430000000000001</v>
      </c>
      <c r="R11" s="168">
        <v>-0.5806</v>
      </c>
      <c r="S11" s="169">
        <v>0.18390000000000001</v>
      </c>
      <c r="T11" s="100">
        <v>0.34939999999999999</v>
      </c>
    </row>
    <row r="12" spans="1:20">
      <c r="A12" s="171" t="s">
        <v>41</v>
      </c>
      <c r="B12" s="167">
        <v>-3.7400000000000003E-2</v>
      </c>
      <c r="C12" s="168">
        <v>-0.43180000000000002</v>
      </c>
      <c r="D12" s="169">
        <v>0.36899999999999999</v>
      </c>
      <c r="E12" s="100">
        <v>0.88300000000000001</v>
      </c>
      <c r="F12" s="125"/>
      <c r="G12" s="167">
        <v>-0.1177</v>
      </c>
      <c r="H12" s="168">
        <v>-0.49519999999999997</v>
      </c>
      <c r="I12" s="169">
        <v>0.29720000000000002</v>
      </c>
      <c r="J12" s="100">
        <v>0.64180000000000004</v>
      </c>
      <c r="K12" s="152"/>
      <c r="L12" s="167">
        <v>-6.7400000000000002E-2</v>
      </c>
      <c r="M12" s="168">
        <v>-0.45590000000000003</v>
      </c>
      <c r="N12" s="169">
        <v>0.34279999999999999</v>
      </c>
      <c r="O12" s="106">
        <v>0.79049999999999998</v>
      </c>
      <c r="P12" s="125"/>
      <c r="Q12" s="167">
        <v>-0.32600000000000001</v>
      </c>
      <c r="R12" s="168">
        <v>-0.64290000000000003</v>
      </c>
      <c r="S12" s="169">
        <v>8.6099999999999996E-2</v>
      </c>
      <c r="T12" s="100">
        <v>0.1867</v>
      </c>
    </row>
    <row r="13" spans="1:20">
      <c r="A13" s="149" t="s">
        <v>43</v>
      </c>
      <c r="B13" s="170"/>
      <c r="C13" s="171"/>
      <c r="D13" s="149"/>
      <c r="E13" s="101"/>
      <c r="F13" s="127"/>
      <c r="G13" s="167"/>
      <c r="H13" s="168"/>
      <c r="I13" s="169"/>
      <c r="J13" s="100"/>
      <c r="K13" s="152"/>
      <c r="L13" s="170"/>
      <c r="M13" s="170"/>
      <c r="N13" s="170"/>
      <c r="O13" s="107"/>
      <c r="P13" s="127"/>
      <c r="Q13" s="167"/>
      <c r="R13" s="168"/>
      <c r="S13" s="169"/>
      <c r="T13" s="100"/>
    </row>
    <row r="14" spans="1:20">
      <c r="A14" s="171" t="s">
        <v>73</v>
      </c>
      <c r="B14" s="167">
        <v>-5.2400000000000002E-2</v>
      </c>
      <c r="C14" s="168">
        <v>-0.44400000000000001</v>
      </c>
      <c r="D14" s="169">
        <v>0.35589999999999999</v>
      </c>
      <c r="E14" s="100">
        <v>0.83640000000000003</v>
      </c>
      <c r="F14" s="125"/>
      <c r="G14" s="167">
        <v>1.7299999999999999E-2</v>
      </c>
      <c r="H14" s="168">
        <v>-0.38619999999999999</v>
      </c>
      <c r="I14" s="169">
        <v>0.4153</v>
      </c>
      <c r="J14" s="100">
        <v>0.94550000000000001</v>
      </c>
      <c r="K14" s="152"/>
      <c r="L14" s="167">
        <v>-9.8699999999999996E-2</v>
      </c>
      <c r="M14" s="168">
        <v>-0.48060000000000003</v>
      </c>
      <c r="N14" s="169">
        <v>0.31459999999999999</v>
      </c>
      <c r="O14" s="106">
        <v>0.69679999999999997</v>
      </c>
      <c r="P14" s="125"/>
      <c r="Q14" s="167">
        <v>0.31380000000000002</v>
      </c>
      <c r="R14" s="168">
        <v>-9.9599999999999994E-2</v>
      </c>
      <c r="S14" s="169">
        <v>0.63490000000000002</v>
      </c>
      <c r="T14" s="100">
        <v>0.20469999999999999</v>
      </c>
    </row>
    <row r="15" spans="1:20">
      <c r="A15" s="171" t="s">
        <v>39</v>
      </c>
      <c r="B15" s="167">
        <v>-2.98E-2</v>
      </c>
      <c r="C15" s="168">
        <v>-0.42559999999999998</v>
      </c>
      <c r="D15" s="169">
        <v>0.37559999999999999</v>
      </c>
      <c r="E15" s="100">
        <v>0.90649999999999997</v>
      </c>
      <c r="F15" s="125"/>
      <c r="G15" s="167">
        <v>-0.1792</v>
      </c>
      <c r="H15" s="168">
        <v>-0.54120000000000001</v>
      </c>
      <c r="I15" s="169">
        <v>0.23880000000000001</v>
      </c>
      <c r="J15" s="100">
        <v>0.4768</v>
      </c>
      <c r="K15" s="152"/>
      <c r="L15" s="167">
        <v>-9.5799999999999996E-2</v>
      </c>
      <c r="M15" s="168">
        <v>-0.4783</v>
      </c>
      <c r="N15" s="169">
        <v>0.31719999999999998</v>
      </c>
      <c r="O15" s="106">
        <v>0.70520000000000005</v>
      </c>
      <c r="P15" s="125"/>
      <c r="Q15" s="167">
        <v>-7.1599999999999997E-2</v>
      </c>
      <c r="R15" s="168">
        <v>-0.45929999999999999</v>
      </c>
      <c r="S15" s="169">
        <v>0.33900000000000002</v>
      </c>
      <c r="T15" s="100">
        <v>0.77769999999999995</v>
      </c>
    </row>
    <row r="16" spans="1:20">
      <c r="A16" s="171" t="s">
        <v>40</v>
      </c>
      <c r="B16" s="167">
        <v>-4.1300000000000003E-2</v>
      </c>
      <c r="C16" s="168">
        <v>-0.435</v>
      </c>
      <c r="D16" s="169">
        <v>0.36559999999999998</v>
      </c>
      <c r="E16" s="100">
        <v>0.87070000000000003</v>
      </c>
      <c r="F16" s="125"/>
      <c r="G16" s="167">
        <v>-7.4099999999999999E-2</v>
      </c>
      <c r="H16" s="168">
        <v>-0.46129999999999999</v>
      </c>
      <c r="I16" s="169">
        <v>0.33679999999999999</v>
      </c>
      <c r="J16" s="100">
        <v>0.77</v>
      </c>
      <c r="K16" s="152"/>
      <c r="L16" s="167">
        <v>4.0899999999999999E-2</v>
      </c>
      <c r="M16" s="168">
        <v>-0.36599999999999999</v>
      </c>
      <c r="N16" s="169">
        <v>0.43459999999999999</v>
      </c>
      <c r="O16" s="106">
        <v>0.87209999999999999</v>
      </c>
      <c r="P16" s="125"/>
      <c r="Q16" s="167">
        <v>4.0099999999999997E-2</v>
      </c>
      <c r="R16" s="168">
        <v>-0.36670000000000003</v>
      </c>
      <c r="S16" s="169">
        <v>0.434</v>
      </c>
      <c r="T16" s="100">
        <v>0.87460000000000004</v>
      </c>
    </row>
    <row r="17" spans="1:20">
      <c r="A17" s="171" t="s">
        <v>41</v>
      </c>
      <c r="B17" s="167">
        <v>4.0300000000000002E-2</v>
      </c>
      <c r="C17" s="168">
        <v>-0.36649999999999999</v>
      </c>
      <c r="D17" s="169">
        <v>0.43409999999999999</v>
      </c>
      <c r="E17" s="100">
        <v>0.87390000000000001</v>
      </c>
      <c r="F17" s="125"/>
      <c r="G17" s="167">
        <v>-0.1389</v>
      </c>
      <c r="H17" s="168">
        <v>-0.51129999999999998</v>
      </c>
      <c r="I17" s="169">
        <v>0.27739999999999998</v>
      </c>
      <c r="J17" s="100">
        <v>0.58250000000000002</v>
      </c>
      <c r="K17" s="152"/>
      <c r="L17" s="167">
        <v>0.21390000000000001</v>
      </c>
      <c r="M17" s="168">
        <v>-0.20449999999999999</v>
      </c>
      <c r="N17" s="169">
        <v>0.56630000000000003</v>
      </c>
      <c r="O17" s="106">
        <v>0.39400000000000002</v>
      </c>
      <c r="P17" s="125"/>
      <c r="Q17" s="167">
        <v>-0.2515</v>
      </c>
      <c r="R17" s="168">
        <v>-0.59260000000000002</v>
      </c>
      <c r="S17" s="169">
        <v>0.16619999999999999</v>
      </c>
      <c r="T17" s="100">
        <v>0.31419999999999998</v>
      </c>
    </row>
    <row r="18" spans="1:20">
      <c r="A18" s="149" t="s">
        <v>44</v>
      </c>
      <c r="B18" s="170"/>
      <c r="C18" s="171"/>
      <c r="D18" s="149"/>
      <c r="E18" s="101"/>
      <c r="F18" s="127"/>
      <c r="G18" s="167"/>
      <c r="H18" s="168"/>
      <c r="I18" s="169"/>
      <c r="J18" s="100"/>
      <c r="K18" s="152"/>
      <c r="L18" s="170"/>
      <c r="M18" s="170"/>
      <c r="N18" s="170"/>
      <c r="O18" s="107"/>
      <c r="P18" s="127"/>
      <c r="Q18" s="167"/>
      <c r="R18" s="168"/>
      <c r="S18" s="169"/>
      <c r="T18" s="100"/>
    </row>
    <row r="19" spans="1:20">
      <c r="A19" s="171" t="s">
        <v>73</v>
      </c>
      <c r="B19" s="167">
        <v>-0.1071</v>
      </c>
      <c r="C19" s="168">
        <v>-0.48699999999999999</v>
      </c>
      <c r="D19" s="169">
        <v>0.307</v>
      </c>
      <c r="E19" s="100">
        <v>0.6724</v>
      </c>
      <c r="F19" s="125"/>
      <c r="G19" s="167">
        <v>0.1406</v>
      </c>
      <c r="H19" s="168">
        <v>-0.27579999999999999</v>
      </c>
      <c r="I19" s="169">
        <v>0.51259999999999994</v>
      </c>
      <c r="J19" s="100">
        <v>0.57789999999999997</v>
      </c>
      <c r="K19" s="152"/>
      <c r="L19" s="167">
        <v>-0.10879999999999999</v>
      </c>
      <c r="M19" s="168">
        <v>-0.4884</v>
      </c>
      <c r="N19" s="169">
        <v>0.3054</v>
      </c>
      <c r="O19" s="106">
        <v>0.66749999999999998</v>
      </c>
      <c r="P19" s="125"/>
      <c r="Q19" s="167">
        <v>-0.61370000000000002</v>
      </c>
      <c r="R19" s="168">
        <v>-0.81420000000000003</v>
      </c>
      <c r="S19" s="169">
        <v>-0.28220000000000001</v>
      </c>
      <c r="T19" s="100">
        <v>6.7999999999999996E-3</v>
      </c>
    </row>
    <row r="20" spans="1:20">
      <c r="A20" s="171" t="s">
        <v>39</v>
      </c>
      <c r="B20" s="167">
        <v>-0.113</v>
      </c>
      <c r="C20" s="168">
        <v>-0.49159999999999998</v>
      </c>
      <c r="D20" s="169">
        <v>0.30149999999999999</v>
      </c>
      <c r="E20" s="100">
        <v>0.6552</v>
      </c>
      <c r="F20" s="125"/>
      <c r="G20" s="167">
        <v>5.8400000000000001E-2</v>
      </c>
      <c r="H20" s="168">
        <v>-0.35070000000000001</v>
      </c>
      <c r="I20" s="169">
        <v>0.44879999999999998</v>
      </c>
      <c r="J20" s="100">
        <v>0.81789999999999996</v>
      </c>
      <c r="K20" s="152"/>
      <c r="L20" s="167">
        <v>-8.7400000000000005E-2</v>
      </c>
      <c r="M20" s="168">
        <v>-0.47170000000000001</v>
      </c>
      <c r="N20" s="169">
        <v>0.32490000000000002</v>
      </c>
      <c r="O20" s="106">
        <v>0.73029999999999995</v>
      </c>
      <c r="P20" s="125"/>
      <c r="Q20" s="167">
        <v>-0.58209999999999995</v>
      </c>
      <c r="R20" s="168">
        <v>-0.79700000000000004</v>
      </c>
      <c r="S20" s="169">
        <v>-0.2364</v>
      </c>
      <c r="T20" s="100">
        <v>1.1299999999999999E-2</v>
      </c>
    </row>
    <row r="21" spans="1:20">
      <c r="A21" s="171" t="s">
        <v>40</v>
      </c>
      <c r="B21" s="167">
        <v>-0.1075</v>
      </c>
      <c r="C21" s="168">
        <v>-0.48730000000000001</v>
      </c>
      <c r="D21" s="169">
        <v>0.30659999999999998</v>
      </c>
      <c r="E21" s="100">
        <v>0.67130000000000001</v>
      </c>
      <c r="F21" s="125"/>
      <c r="G21" s="167">
        <v>0.1721</v>
      </c>
      <c r="H21" s="168">
        <v>-0.2457</v>
      </c>
      <c r="I21" s="169">
        <v>0.53600000000000003</v>
      </c>
      <c r="J21" s="100">
        <v>0.49469999999999997</v>
      </c>
      <c r="K21" s="152"/>
      <c r="L21" s="167">
        <v>-0.13120000000000001</v>
      </c>
      <c r="M21" s="168">
        <v>-0.50549999999999995</v>
      </c>
      <c r="N21" s="169">
        <v>0.28470000000000001</v>
      </c>
      <c r="O21" s="106">
        <v>0.60389999999999999</v>
      </c>
      <c r="P21" s="125"/>
      <c r="Q21" s="167">
        <v>-0.50970000000000004</v>
      </c>
      <c r="R21" s="168">
        <v>-0.75609999999999999</v>
      </c>
      <c r="S21" s="169">
        <v>-0.1368</v>
      </c>
      <c r="T21" s="100">
        <v>3.0700000000000002E-2</v>
      </c>
    </row>
    <row r="22" spans="1:20">
      <c r="A22" s="173" t="s">
        <v>41</v>
      </c>
      <c r="B22" s="161">
        <v>-5.4600000000000003E-2</v>
      </c>
      <c r="C22" s="159">
        <v>-0.44569999999999999</v>
      </c>
      <c r="D22" s="160">
        <v>0.35399999999999998</v>
      </c>
      <c r="E22" s="102">
        <v>0.8296</v>
      </c>
      <c r="F22" s="130"/>
      <c r="G22" s="161">
        <v>0.34939999999999999</v>
      </c>
      <c r="H22" s="159">
        <v>-5.9900000000000002E-2</v>
      </c>
      <c r="I22" s="160">
        <v>0.65810000000000002</v>
      </c>
      <c r="J22" s="102">
        <v>0.15529999999999999</v>
      </c>
      <c r="K22" s="174"/>
      <c r="L22" s="161">
        <v>2.7E-2</v>
      </c>
      <c r="M22" s="159">
        <v>-0.37790000000000001</v>
      </c>
      <c r="N22" s="160">
        <v>0.42330000000000001</v>
      </c>
      <c r="O22" s="108">
        <v>0.91520000000000001</v>
      </c>
      <c r="P22" s="130"/>
      <c r="Q22" s="161">
        <v>-0.25969999999999999</v>
      </c>
      <c r="R22" s="159">
        <v>-0.59830000000000005</v>
      </c>
      <c r="S22" s="160">
        <v>0.15759999999999999</v>
      </c>
      <c r="T22" s="102">
        <v>0.29799999999999999</v>
      </c>
    </row>
    <row r="23" spans="1:20" ht="14.5">
      <c r="A23" s="175" t="s">
        <v>45</v>
      </c>
      <c r="B23" s="170"/>
      <c r="C23" s="171"/>
      <c r="D23" s="149"/>
      <c r="E23" s="101"/>
      <c r="F23" s="127"/>
      <c r="G23" s="167"/>
      <c r="H23" s="168"/>
      <c r="I23" s="169"/>
      <c r="J23" s="100"/>
      <c r="K23" s="152"/>
      <c r="L23" s="170"/>
      <c r="M23" s="170"/>
      <c r="N23" s="170"/>
      <c r="O23" s="107"/>
      <c r="P23" s="127"/>
      <c r="Q23" s="167"/>
      <c r="R23" s="168"/>
      <c r="S23" s="169"/>
      <c r="T23" s="100"/>
    </row>
    <row r="24" spans="1:20">
      <c r="A24" s="149" t="s">
        <v>38</v>
      </c>
      <c r="B24" s="170"/>
      <c r="C24" s="171"/>
      <c r="D24" s="149"/>
      <c r="E24" s="101"/>
      <c r="F24" s="127"/>
      <c r="G24" s="167"/>
      <c r="H24" s="168"/>
      <c r="I24" s="169"/>
      <c r="J24" s="100"/>
      <c r="K24" s="152"/>
      <c r="L24" s="170"/>
      <c r="M24" s="170"/>
      <c r="N24" s="170"/>
      <c r="O24" s="107"/>
      <c r="P24" s="127"/>
      <c r="Q24" s="167"/>
      <c r="R24" s="168"/>
      <c r="S24" s="169"/>
      <c r="T24" s="100"/>
    </row>
    <row r="25" spans="1:20">
      <c r="A25" s="171" t="s">
        <v>73</v>
      </c>
      <c r="B25" s="167">
        <v>2.4299999999999999E-2</v>
      </c>
      <c r="C25" s="168">
        <v>-0.38030000000000003</v>
      </c>
      <c r="D25" s="169">
        <v>0.42109999999999997</v>
      </c>
      <c r="E25" s="100">
        <v>0.92369999999999997</v>
      </c>
      <c r="F25" s="125"/>
      <c r="G25" s="167">
        <v>0.32329999999999998</v>
      </c>
      <c r="H25" s="168">
        <v>-8.9099999999999999E-2</v>
      </c>
      <c r="I25" s="169">
        <v>0.6411</v>
      </c>
      <c r="J25" s="100">
        <v>0.19059999999999999</v>
      </c>
      <c r="K25" s="152"/>
      <c r="L25" s="167">
        <v>-0.17069999999999999</v>
      </c>
      <c r="M25" s="168">
        <v>-0.53500000000000003</v>
      </c>
      <c r="N25" s="169">
        <v>0.24709999999999999</v>
      </c>
      <c r="O25" s="106">
        <v>0.49819999999999998</v>
      </c>
      <c r="P25" s="125"/>
      <c r="Q25" s="167">
        <v>0.16919999999999999</v>
      </c>
      <c r="R25" s="168">
        <v>-0.24859999999999999</v>
      </c>
      <c r="S25" s="169">
        <v>0.53380000000000005</v>
      </c>
      <c r="T25" s="100">
        <v>0.50219999999999998</v>
      </c>
    </row>
    <row r="26" spans="1:20">
      <c r="A26" s="171" t="s">
        <v>39</v>
      </c>
      <c r="B26" s="167">
        <v>0.16719999999999999</v>
      </c>
      <c r="C26" s="168">
        <v>-0.25040000000000001</v>
      </c>
      <c r="D26" s="169">
        <v>0.53239999999999998</v>
      </c>
      <c r="E26" s="100">
        <v>0.50719999999999998</v>
      </c>
      <c r="F26" s="125"/>
      <c r="G26" s="167">
        <v>0.47720000000000001</v>
      </c>
      <c r="H26" s="168">
        <v>9.4399999999999998E-2</v>
      </c>
      <c r="I26" s="169">
        <v>0.73709999999999998</v>
      </c>
      <c r="J26" s="100">
        <v>4.5199999999999997E-2</v>
      </c>
      <c r="K26" s="152"/>
      <c r="L26" s="167">
        <v>-0.17419999999999999</v>
      </c>
      <c r="M26" s="168">
        <v>-0.53749999999999998</v>
      </c>
      <c r="N26" s="169">
        <v>0.2437</v>
      </c>
      <c r="O26" s="106">
        <v>0.48930000000000001</v>
      </c>
      <c r="P26" s="125"/>
      <c r="Q26" s="167">
        <v>4.82E-2</v>
      </c>
      <c r="R26" s="168">
        <v>-0.35959999999999998</v>
      </c>
      <c r="S26" s="169">
        <v>0.44059999999999999</v>
      </c>
      <c r="T26" s="100">
        <v>0.84940000000000004</v>
      </c>
    </row>
    <row r="27" spans="1:20">
      <c r="A27" s="171" t="s">
        <v>40</v>
      </c>
      <c r="B27" s="167">
        <v>0.2319</v>
      </c>
      <c r="C27" s="168">
        <v>-0.18629999999999999</v>
      </c>
      <c r="D27" s="169">
        <v>0.57899999999999996</v>
      </c>
      <c r="E27" s="100">
        <v>0.35449999999999998</v>
      </c>
      <c r="F27" s="125"/>
      <c r="G27" s="167">
        <v>0.41149999999999998</v>
      </c>
      <c r="H27" s="168">
        <v>1.2699999999999999E-2</v>
      </c>
      <c r="I27" s="169">
        <v>0.69740000000000002</v>
      </c>
      <c r="J27" s="100">
        <v>8.9700000000000002E-2</v>
      </c>
      <c r="K27" s="152"/>
      <c r="L27" s="167">
        <v>-0.1333</v>
      </c>
      <c r="M27" s="168">
        <v>-0.5071</v>
      </c>
      <c r="N27" s="169">
        <v>0.28270000000000001</v>
      </c>
      <c r="O27" s="106">
        <v>0.59809999999999997</v>
      </c>
      <c r="P27" s="125"/>
      <c r="Q27" s="167">
        <v>-0.1032</v>
      </c>
      <c r="R27" s="168">
        <v>-0.48409999999999997</v>
      </c>
      <c r="S27" s="169">
        <v>0.3105</v>
      </c>
      <c r="T27" s="100">
        <v>0.68359999999999999</v>
      </c>
    </row>
    <row r="28" spans="1:20">
      <c r="A28" s="171" t="s">
        <v>41</v>
      </c>
      <c r="B28" s="167">
        <v>0.19139999999999999</v>
      </c>
      <c r="C28" s="168">
        <v>-0.2268</v>
      </c>
      <c r="D28" s="169">
        <v>0.55010000000000003</v>
      </c>
      <c r="E28" s="100">
        <v>0.44669999999999999</v>
      </c>
      <c r="F28" s="125"/>
      <c r="G28" s="167">
        <v>0.41520000000000001</v>
      </c>
      <c r="H28" s="168">
        <v>1.72E-2</v>
      </c>
      <c r="I28" s="169">
        <v>0.6996</v>
      </c>
      <c r="J28" s="100">
        <v>8.6599999999999996E-2</v>
      </c>
      <c r="K28" s="152"/>
      <c r="L28" s="167">
        <v>-8.3500000000000005E-2</v>
      </c>
      <c r="M28" s="168">
        <v>-0.46870000000000001</v>
      </c>
      <c r="N28" s="169">
        <v>0.32829999999999998</v>
      </c>
      <c r="O28" s="106">
        <v>0.74180000000000001</v>
      </c>
      <c r="P28" s="125"/>
      <c r="Q28" s="167">
        <v>-0.14680000000000001</v>
      </c>
      <c r="R28" s="168">
        <v>-0.51729999999999998</v>
      </c>
      <c r="S28" s="169">
        <v>0.26989999999999997</v>
      </c>
      <c r="T28" s="100">
        <v>0.56100000000000005</v>
      </c>
    </row>
    <row r="29" spans="1:20">
      <c r="A29" s="149" t="s">
        <v>43</v>
      </c>
      <c r="B29" s="170"/>
      <c r="C29" s="171"/>
      <c r="D29" s="149"/>
      <c r="E29" s="101"/>
      <c r="F29" s="127"/>
      <c r="G29" s="167"/>
      <c r="H29" s="168"/>
      <c r="I29" s="169"/>
      <c r="J29" s="100"/>
      <c r="K29" s="152"/>
      <c r="L29" s="170"/>
      <c r="M29" s="170"/>
      <c r="N29" s="170"/>
      <c r="O29" s="107"/>
      <c r="P29" s="127"/>
      <c r="Q29" s="167"/>
      <c r="R29" s="168"/>
      <c r="S29" s="169"/>
      <c r="T29" s="100"/>
    </row>
    <row r="30" spans="1:20">
      <c r="A30" s="171" t="s">
        <v>73</v>
      </c>
      <c r="B30" s="167">
        <v>5.0599999999999999E-2</v>
      </c>
      <c r="C30" s="168">
        <v>-0.35759999999999997</v>
      </c>
      <c r="D30" s="169">
        <v>0.4425</v>
      </c>
      <c r="E30" s="100">
        <v>0.84209999999999996</v>
      </c>
      <c r="F30" s="125"/>
      <c r="G30" s="167">
        <v>-0.30919999999999997</v>
      </c>
      <c r="H30" s="168">
        <v>-0.63180000000000003</v>
      </c>
      <c r="I30" s="169">
        <v>0.1047</v>
      </c>
      <c r="J30" s="100">
        <v>0.21190000000000001</v>
      </c>
      <c r="K30" s="152"/>
      <c r="L30" s="167">
        <v>0.2409</v>
      </c>
      <c r="M30" s="168">
        <v>-0.17710000000000001</v>
      </c>
      <c r="N30" s="169">
        <v>0.58530000000000004</v>
      </c>
      <c r="O30" s="106">
        <v>0.33560000000000001</v>
      </c>
      <c r="P30" s="125"/>
      <c r="Q30" s="167">
        <v>-7.6899999999999996E-2</v>
      </c>
      <c r="R30" s="168">
        <v>-0.46350000000000002</v>
      </c>
      <c r="S30" s="169">
        <v>0.33429999999999999</v>
      </c>
      <c r="T30" s="100">
        <v>0.76180000000000003</v>
      </c>
    </row>
    <row r="31" spans="1:20">
      <c r="A31" s="171" t="s">
        <v>39</v>
      </c>
      <c r="B31" s="167">
        <v>-0.1399</v>
      </c>
      <c r="C31" s="168">
        <v>-0.5121</v>
      </c>
      <c r="D31" s="169">
        <v>0.27650000000000002</v>
      </c>
      <c r="E31" s="100">
        <v>0.57969999999999999</v>
      </c>
      <c r="F31" s="125"/>
      <c r="G31" s="167">
        <v>-0.45019999999999999</v>
      </c>
      <c r="H31" s="168">
        <v>-0.72099999999999997</v>
      </c>
      <c r="I31" s="169">
        <v>-6.0199999999999997E-2</v>
      </c>
      <c r="J31" s="100">
        <v>6.08E-2</v>
      </c>
      <c r="K31" s="152"/>
      <c r="L31" s="167">
        <v>-1.0800000000000001E-2</v>
      </c>
      <c r="M31" s="168">
        <v>-0.40989999999999999</v>
      </c>
      <c r="N31" s="169">
        <v>0.39179999999999998</v>
      </c>
      <c r="O31" s="106">
        <v>0.96599999999999997</v>
      </c>
      <c r="P31" s="125"/>
      <c r="Q31" s="167">
        <v>0.25140000000000001</v>
      </c>
      <c r="R31" s="168">
        <v>-0.16619999999999999</v>
      </c>
      <c r="S31" s="169">
        <v>0.59260000000000002</v>
      </c>
      <c r="T31" s="100">
        <v>0.31419999999999998</v>
      </c>
    </row>
    <row r="32" spans="1:20">
      <c r="A32" s="171" t="s">
        <v>40</v>
      </c>
      <c r="B32" s="167">
        <v>-0.19170000000000001</v>
      </c>
      <c r="C32" s="168">
        <v>-0.55030000000000001</v>
      </c>
      <c r="D32" s="169">
        <v>0.2266</v>
      </c>
      <c r="E32" s="100">
        <v>0.44600000000000001</v>
      </c>
      <c r="F32" s="125"/>
      <c r="G32" s="167">
        <v>-0.24429999999999999</v>
      </c>
      <c r="H32" s="168">
        <v>-0.58760000000000001</v>
      </c>
      <c r="I32" s="169">
        <v>0.1736</v>
      </c>
      <c r="J32" s="100">
        <v>0.3286</v>
      </c>
      <c r="K32" s="152"/>
      <c r="L32" s="167">
        <v>-6.5500000000000003E-2</v>
      </c>
      <c r="M32" s="168">
        <v>-0.45450000000000002</v>
      </c>
      <c r="N32" s="169">
        <v>0.34439999999999998</v>
      </c>
      <c r="O32" s="106">
        <v>0.79610000000000003</v>
      </c>
      <c r="P32" s="125"/>
      <c r="Q32" s="167">
        <v>0.43180000000000002</v>
      </c>
      <c r="R32" s="168">
        <v>3.73E-2</v>
      </c>
      <c r="S32" s="169">
        <v>0.70979999999999999</v>
      </c>
      <c r="T32" s="100">
        <v>7.3599999999999999E-2</v>
      </c>
    </row>
    <row r="33" spans="1:20">
      <c r="A33" s="171" t="s">
        <v>41</v>
      </c>
      <c r="B33" s="167">
        <v>-0.12720000000000001</v>
      </c>
      <c r="C33" s="168">
        <v>-0.50249999999999995</v>
      </c>
      <c r="D33" s="169">
        <v>0.28839999999999999</v>
      </c>
      <c r="E33" s="100">
        <v>0.6149</v>
      </c>
      <c r="F33" s="125"/>
      <c r="G33" s="167">
        <v>-0.18390000000000001</v>
      </c>
      <c r="H33" s="168">
        <v>-0.54459999999999997</v>
      </c>
      <c r="I33" s="169">
        <v>0.23419999999999999</v>
      </c>
      <c r="J33" s="100">
        <v>0.46510000000000001</v>
      </c>
      <c r="K33" s="152"/>
      <c r="L33" s="167">
        <v>-8.5099999999999995E-2</v>
      </c>
      <c r="M33" s="168">
        <v>-0.47</v>
      </c>
      <c r="N33" s="169">
        <v>0.32690000000000002</v>
      </c>
      <c r="O33" s="106">
        <v>0.73699999999999999</v>
      </c>
      <c r="P33" s="125"/>
      <c r="Q33" s="167">
        <v>0.49020000000000002</v>
      </c>
      <c r="R33" s="168">
        <v>0.11119999999999999</v>
      </c>
      <c r="S33" s="169">
        <v>0.74480000000000002</v>
      </c>
      <c r="T33" s="100">
        <v>3.8899999999999997E-2</v>
      </c>
    </row>
    <row r="34" spans="1:20">
      <c r="A34" s="149" t="s">
        <v>44</v>
      </c>
      <c r="B34" s="170"/>
      <c r="C34" s="171"/>
      <c r="D34" s="149"/>
      <c r="E34" s="101"/>
      <c r="F34" s="127"/>
      <c r="G34" s="167"/>
      <c r="H34" s="168"/>
      <c r="I34" s="169"/>
      <c r="J34" s="100"/>
      <c r="K34" s="152"/>
      <c r="L34" s="170"/>
      <c r="M34" s="170"/>
      <c r="N34" s="170"/>
      <c r="O34" s="107"/>
      <c r="P34" s="127"/>
      <c r="Q34" s="167"/>
      <c r="R34" s="168"/>
      <c r="S34" s="169"/>
      <c r="T34" s="100"/>
    </row>
    <row r="35" spans="1:20">
      <c r="A35" s="171" t="s">
        <v>73</v>
      </c>
      <c r="B35" s="167">
        <v>0.12189999999999999</v>
      </c>
      <c r="C35" s="168">
        <v>-0.29330000000000001</v>
      </c>
      <c r="D35" s="169">
        <v>0.49840000000000001</v>
      </c>
      <c r="E35" s="100">
        <v>0.62990000000000002</v>
      </c>
      <c r="F35" s="125"/>
      <c r="G35" s="167">
        <v>0.1217</v>
      </c>
      <c r="H35" s="168">
        <v>-0.29349999999999998</v>
      </c>
      <c r="I35" s="169">
        <v>0.49830000000000002</v>
      </c>
      <c r="J35" s="100">
        <v>0.63039999999999996</v>
      </c>
      <c r="K35" s="152"/>
      <c r="L35" s="167">
        <v>-7.8E-2</v>
      </c>
      <c r="M35" s="168">
        <v>-0.46439999999999998</v>
      </c>
      <c r="N35" s="169">
        <v>0.33329999999999999</v>
      </c>
      <c r="O35" s="106">
        <v>0.75839999999999996</v>
      </c>
      <c r="P35" s="125"/>
      <c r="Q35" s="167">
        <v>0.15049999999999999</v>
      </c>
      <c r="R35" s="168">
        <v>-0.26640000000000003</v>
      </c>
      <c r="S35" s="169">
        <v>0.52</v>
      </c>
      <c r="T35" s="100">
        <v>0.55100000000000005</v>
      </c>
    </row>
    <row r="36" spans="1:20">
      <c r="A36" s="171" t="s">
        <v>39</v>
      </c>
      <c r="B36" s="167">
        <v>-6.0000000000000001E-3</v>
      </c>
      <c r="C36" s="168">
        <v>-0.40589999999999998</v>
      </c>
      <c r="D36" s="169">
        <v>0.39579999999999999</v>
      </c>
      <c r="E36" s="100">
        <v>0.98099999999999998</v>
      </c>
      <c r="F36" s="125"/>
      <c r="G36" s="167">
        <v>-1.6899999999999998E-2</v>
      </c>
      <c r="H36" s="168">
        <v>-0.41489999999999999</v>
      </c>
      <c r="I36" s="169">
        <v>0.3866</v>
      </c>
      <c r="J36" s="100">
        <v>0.94710000000000005</v>
      </c>
      <c r="K36" s="152"/>
      <c r="L36" s="167">
        <v>-0.19500000000000001</v>
      </c>
      <c r="M36" s="168">
        <v>-0.55269999999999997</v>
      </c>
      <c r="N36" s="169">
        <v>0.2233</v>
      </c>
      <c r="O36" s="106">
        <v>0.438</v>
      </c>
      <c r="P36" s="125"/>
      <c r="Q36" s="167">
        <v>0.49540000000000001</v>
      </c>
      <c r="R36" s="168">
        <v>0.11799999999999999</v>
      </c>
      <c r="S36" s="169">
        <v>0.74780000000000002</v>
      </c>
      <c r="T36" s="100">
        <v>3.6600000000000001E-2</v>
      </c>
    </row>
    <row r="37" spans="1:20">
      <c r="A37" s="171" t="s">
        <v>40</v>
      </c>
      <c r="B37" s="167">
        <v>-6.2899999999999998E-2</v>
      </c>
      <c r="C37" s="168">
        <v>-0.45240000000000002</v>
      </c>
      <c r="D37" s="169">
        <v>0.34670000000000001</v>
      </c>
      <c r="E37" s="100">
        <v>0.80420000000000003</v>
      </c>
      <c r="F37" s="125"/>
      <c r="G37" s="167">
        <v>0.2576</v>
      </c>
      <c r="H37" s="168">
        <v>-0.1598</v>
      </c>
      <c r="I37" s="169">
        <v>0.59689999999999999</v>
      </c>
      <c r="J37" s="100">
        <v>0.30199999999999999</v>
      </c>
      <c r="K37" s="152"/>
      <c r="L37" s="167">
        <v>-0.2109</v>
      </c>
      <c r="M37" s="168">
        <v>-0.56410000000000005</v>
      </c>
      <c r="N37" s="169">
        <v>0.20749999999999999</v>
      </c>
      <c r="O37" s="106">
        <v>0.40079999999999999</v>
      </c>
      <c r="P37" s="125"/>
      <c r="Q37" s="167">
        <v>0.47620000000000001</v>
      </c>
      <c r="R37" s="168">
        <v>9.3100000000000002E-2</v>
      </c>
      <c r="S37" s="169">
        <v>0.73650000000000004</v>
      </c>
      <c r="T37" s="100">
        <v>4.58E-2</v>
      </c>
    </row>
    <row r="38" spans="1:20">
      <c r="A38" s="173" t="s">
        <v>41</v>
      </c>
      <c r="B38" s="167">
        <v>1.49E-2</v>
      </c>
      <c r="C38" s="168">
        <v>-0.38829999999999998</v>
      </c>
      <c r="D38" s="169">
        <v>0.4133</v>
      </c>
      <c r="E38" s="100">
        <v>0.95309999999999995</v>
      </c>
      <c r="F38" s="125"/>
      <c r="G38" s="167">
        <v>0.32500000000000001</v>
      </c>
      <c r="H38" s="168">
        <v>-8.7300000000000003E-2</v>
      </c>
      <c r="I38" s="169">
        <v>0.64219999999999999</v>
      </c>
      <c r="J38" s="100">
        <v>0.18820000000000001</v>
      </c>
      <c r="K38" s="152"/>
      <c r="L38" s="167">
        <v>-0.2238</v>
      </c>
      <c r="M38" s="168">
        <v>-0.57330000000000003</v>
      </c>
      <c r="N38" s="169">
        <v>0.19450000000000001</v>
      </c>
      <c r="O38" s="106">
        <v>0.37190000000000001</v>
      </c>
      <c r="P38" s="125"/>
      <c r="Q38" s="167">
        <v>0.48060000000000003</v>
      </c>
      <c r="R38" s="168">
        <v>9.8799999999999999E-2</v>
      </c>
      <c r="S38" s="169">
        <v>0.73909999999999998</v>
      </c>
      <c r="T38" s="100">
        <v>4.3499999999999997E-2</v>
      </c>
    </row>
    <row r="39" spans="1:20" ht="16">
      <c r="A39" s="176" t="s">
        <v>77</v>
      </c>
      <c r="B39" s="176"/>
      <c r="C39" s="177"/>
      <c r="D39" s="178"/>
      <c r="E39" s="176"/>
      <c r="F39" s="179"/>
      <c r="G39" s="180"/>
      <c r="H39" s="181"/>
      <c r="I39" s="182"/>
      <c r="J39" s="183"/>
      <c r="K39" s="184"/>
      <c r="L39" s="176"/>
      <c r="M39" s="176"/>
      <c r="N39" s="176"/>
      <c r="O39" s="176"/>
      <c r="P39" s="179"/>
      <c r="Q39" s="180"/>
      <c r="R39" s="181"/>
      <c r="S39" s="182"/>
      <c r="T39" s="183"/>
    </row>
    <row r="40" spans="1:20" s="185" customFormat="1">
      <c r="B40" s="137"/>
      <c r="C40" s="138"/>
      <c r="D40" s="139"/>
      <c r="E40" s="137"/>
      <c r="F40" s="140"/>
      <c r="G40" s="141"/>
      <c r="H40" s="142"/>
      <c r="I40" s="143"/>
      <c r="J40" s="144"/>
      <c r="K40" s="145"/>
      <c r="L40" s="137"/>
      <c r="M40" s="137"/>
      <c r="N40" s="137"/>
      <c r="O40" s="137"/>
      <c r="P40" s="140"/>
      <c r="Q40" s="141"/>
      <c r="R40" s="142"/>
      <c r="S40" s="143"/>
      <c r="T40" s="144"/>
    </row>
    <row r="41" spans="1:20" s="185" customFormat="1">
      <c r="B41" s="137"/>
      <c r="C41" s="138"/>
      <c r="D41" s="139"/>
      <c r="E41" s="137"/>
      <c r="F41" s="140"/>
      <c r="G41" s="141"/>
      <c r="H41" s="142"/>
      <c r="I41" s="143"/>
      <c r="J41" s="144"/>
      <c r="K41" s="145"/>
      <c r="L41" s="137"/>
      <c r="M41" s="137"/>
      <c r="N41" s="137"/>
      <c r="O41" s="137"/>
      <c r="P41" s="140"/>
      <c r="Q41" s="141"/>
      <c r="R41" s="142"/>
      <c r="S41" s="143"/>
      <c r="T41" s="144"/>
    </row>
    <row r="42" spans="1:20" s="185" customFormat="1">
      <c r="B42" s="137"/>
      <c r="C42" s="138"/>
      <c r="D42" s="139"/>
      <c r="E42" s="137"/>
      <c r="F42" s="140"/>
      <c r="G42" s="141"/>
      <c r="H42" s="142"/>
      <c r="I42" s="143"/>
      <c r="J42" s="144"/>
      <c r="K42" s="145"/>
      <c r="L42" s="137"/>
      <c r="M42" s="137"/>
      <c r="N42" s="137"/>
      <c r="O42" s="137"/>
      <c r="P42" s="140"/>
      <c r="Q42" s="141"/>
      <c r="R42" s="142"/>
      <c r="S42" s="143"/>
      <c r="T42" s="144"/>
    </row>
  </sheetData>
  <mergeCells count="10">
    <mergeCell ref="C5:D5"/>
    <mergeCell ref="H5:I5"/>
    <mergeCell ref="M5:N5"/>
    <mergeCell ref="R5:S5"/>
    <mergeCell ref="B3:J3"/>
    <mergeCell ref="L3:T3"/>
    <mergeCell ref="B4:E4"/>
    <mergeCell ref="G4:J4"/>
    <mergeCell ref="L4:O4"/>
    <mergeCell ref="Q4:T4"/>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74BE1-4627-401A-87AC-ED6C578825EC}">
  <sheetPr>
    <pageSetUpPr fitToPage="1"/>
  </sheetPr>
  <dimension ref="A1:AM37"/>
  <sheetViews>
    <sheetView zoomScale="85" zoomScaleNormal="85" workbookViewId="0">
      <pane xSplit="1" ySplit="4" topLeftCell="B5" activePane="bottomRight" state="frozen"/>
      <selection pane="topRight" activeCell="B1" sqref="B1"/>
      <selection pane="bottomLeft" activeCell="A5" sqref="A5"/>
      <selection pane="bottomRight" activeCell="C1" sqref="C1"/>
    </sheetView>
  </sheetViews>
  <sheetFormatPr defaultColWidth="10.90625" defaultRowHeight="14.5"/>
  <cols>
    <col min="1" max="1" width="7.90625" style="2" customWidth="1"/>
    <col min="2" max="3" width="4.1796875" style="2" customWidth="1"/>
    <col min="4" max="4" width="0.90625" style="2" customWidth="1"/>
    <col min="5" max="7" width="4.1796875" style="2" customWidth="1"/>
    <col min="8" max="8" width="0.90625" style="5" customWidth="1"/>
    <col min="9" max="11" width="4.1796875" style="2" customWidth="1"/>
    <col min="12" max="12" width="0.90625" style="2" customWidth="1"/>
    <col min="13" max="15" width="4.1796875" style="2" customWidth="1"/>
    <col min="16" max="16" width="0.90625" style="5" customWidth="1"/>
    <col min="17" max="19" width="4.1796875" style="2" customWidth="1"/>
    <col min="20" max="20" width="1.81640625" style="2" customWidth="1"/>
    <col min="21" max="22" width="4.1796875" style="2" customWidth="1"/>
    <col min="23" max="23" width="0.90625" style="2" customWidth="1"/>
    <col min="24" max="26" width="4.1796875" style="2" customWidth="1"/>
    <col min="27" max="27" width="0.90625" style="5" customWidth="1"/>
    <col min="28" max="30" width="4.1796875" style="2" customWidth="1"/>
    <col min="31" max="31" width="0.90625" style="2" customWidth="1"/>
    <col min="32" max="34" width="4.1796875" style="2" customWidth="1"/>
    <col min="35" max="35" width="0.90625" style="5" customWidth="1"/>
    <col min="36" max="38" width="4.1796875" style="2" customWidth="1"/>
    <col min="39" max="16384" width="10.90625" style="2"/>
  </cols>
  <sheetData>
    <row r="1" spans="1:39">
      <c r="A1" s="1" t="s">
        <v>91</v>
      </c>
    </row>
    <row r="2" spans="1:39">
      <c r="A2" s="234" t="s">
        <v>87</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row>
    <row r="3" spans="1:39" s="11" customFormat="1">
      <c r="A3" s="13" t="s">
        <v>0</v>
      </c>
      <c r="B3" s="13"/>
      <c r="C3" s="13"/>
      <c r="D3" s="13"/>
      <c r="E3" s="13"/>
      <c r="F3" s="13"/>
      <c r="G3" s="13"/>
      <c r="H3" s="14"/>
      <c r="I3" s="13"/>
      <c r="J3" s="13"/>
      <c r="K3" s="13"/>
      <c r="L3" s="13"/>
      <c r="M3" s="13"/>
      <c r="N3" s="13"/>
      <c r="O3" s="13"/>
      <c r="P3" s="14"/>
      <c r="Q3" s="13"/>
      <c r="R3" s="13"/>
      <c r="S3" s="13"/>
      <c r="T3" s="13"/>
      <c r="U3" s="13"/>
      <c r="V3" s="13"/>
      <c r="W3" s="13"/>
      <c r="X3" s="13"/>
      <c r="Y3" s="13"/>
      <c r="Z3" s="13"/>
      <c r="AA3" s="14"/>
      <c r="AB3" s="13"/>
      <c r="AC3" s="13"/>
      <c r="AD3" s="13"/>
      <c r="AE3" s="13"/>
      <c r="AF3" s="13"/>
      <c r="AG3" s="13"/>
      <c r="AH3" s="13"/>
      <c r="AI3" s="14"/>
      <c r="AJ3" s="13"/>
      <c r="AK3" s="13"/>
      <c r="AL3" s="13"/>
    </row>
    <row r="4" spans="1:39" s="11" customFormat="1">
      <c r="B4" s="237" t="s">
        <v>14</v>
      </c>
      <c r="C4" s="237"/>
      <c r="D4" s="237"/>
      <c r="E4" s="237"/>
      <c r="F4" s="237"/>
      <c r="G4" s="237"/>
      <c r="H4" s="237"/>
      <c r="I4" s="237"/>
      <c r="J4" s="237"/>
      <c r="K4" s="237"/>
      <c r="L4" s="237"/>
      <c r="M4" s="237"/>
      <c r="N4" s="237"/>
      <c r="O4" s="237"/>
      <c r="P4" s="237"/>
      <c r="Q4" s="237"/>
      <c r="R4" s="237"/>
      <c r="S4" s="237"/>
      <c r="U4" s="237" t="s">
        <v>15</v>
      </c>
      <c r="V4" s="237"/>
      <c r="W4" s="237"/>
      <c r="X4" s="237"/>
      <c r="Y4" s="237"/>
      <c r="Z4" s="237"/>
      <c r="AA4" s="237"/>
      <c r="AB4" s="237"/>
      <c r="AC4" s="237"/>
      <c r="AD4" s="237"/>
      <c r="AE4" s="237"/>
      <c r="AF4" s="237"/>
      <c r="AG4" s="237"/>
      <c r="AH4" s="237"/>
      <c r="AI4" s="237"/>
      <c r="AJ4" s="237"/>
      <c r="AK4" s="237"/>
      <c r="AL4" s="237"/>
    </row>
    <row r="5" spans="1:39" ht="14.5" customHeight="1">
      <c r="B5" s="3"/>
      <c r="C5" s="3"/>
      <c r="D5" s="6"/>
      <c r="E5" s="239" t="s">
        <v>7</v>
      </c>
      <c r="F5" s="239"/>
      <c r="G5" s="239"/>
      <c r="H5" s="239"/>
      <c r="I5" s="239"/>
      <c r="J5" s="239"/>
      <c r="K5" s="239"/>
      <c r="L5" s="6"/>
      <c r="M5" s="238" t="s">
        <v>8</v>
      </c>
      <c r="N5" s="238"/>
      <c r="O5" s="238"/>
      <c r="P5" s="238"/>
      <c r="Q5" s="238"/>
      <c r="R5" s="238"/>
      <c r="S5" s="238"/>
      <c r="T5" s="3"/>
      <c r="U5" s="3"/>
      <c r="V5" s="3"/>
      <c r="W5" s="6"/>
      <c r="X5" s="238" t="s">
        <v>7</v>
      </c>
      <c r="Y5" s="238"/>
      <c r="Z5" s="238"/>
      <c r="AA5" s="238"/>
      <c r="AB5" s="238"/>
      <c r="AC5" s="238"/>
      <c r="AD5" s="238"/>
      <c r="AE5" s="6"/>
      <c r="AF5" s="238" t="s">
        <v>8</v>
      </c>
      <c r="AG5" s="238"/>
      <c r="AH5" s="238"/>
      <c r="AI5" s="238"/>
      <c r="AJ5" s="238"/>
      <c r="AK5" s="238"/>
      <c r="AL5" s="238"/>
      <c r="AM5" s="3"/>
    </row>
    <row r="6" spans="1:39" ht="14.5" customHeight="1">
      <c r="B6" s="17"/>
      <c r="C6" s="17"/>
      <c r="D6" s="7"/>
      <c r="E6" s="238" t="s">
        <v>2</v>
      </c>
      <c r="F6" s="238"/>
      <c r="G6" s="238"/>
      <c r="H6" s="7"/>
      <c r="I6" s="238" t="s">
        <v>3</v>
      </c>
      <c r="J6" s="238"/>
      <c r="K6" s="238"/>
      <c r="L6" s="7"/>
      <c r="M6" s="238" t="s">
        <v>2</v>
      </c>
      <c r="N6" s="238"/>
      <c r="O6" s="238"/>
      <c r="P6" s="7"/>
      <c r="Q6" s="238" t="s">
        <v>3</v>
      </c>
      <c r="R6" s="238"/>
      <c r="S6" s="238"/>
      <c r="T6" s="3"/>
      <c r="U6" s="17"/>
      <c r="V6" s="17"/>
      <c r="W6" s="7"/>
      <c r="X6" s="238" t="s">
        <v>2</v>
      </c>
      <c r="Y6" s="238"/>
      <c r="Z6" s="238"/>
      <c r="AA6" s="7"/>
      <c r="AB6" s="238" t="s">
        <v>3</v>
      </c>
      <c r="AC6" s="238"/>
      <c r="AD6" s="238"/>
      <c r="AE6" s="7"/>
      <c r="AF6" s="238" t="s">
        <v>2</v>
      </c>
      <c r="AG6" s="238"/>
      <c r="AH6" s="238"/>
      <c r="AI6" s="7"/>
      <c r="AJ6" s="238" t="s">
        <v>3</v>
      </c>
      <c r="AK6" s="238"/>
      <c r="AL6" s="238"/>
      <c r="AM6" s="3"/>
    </row>
    <row r="7" spans="1:39" ht="14.5" customHeight="1">
      <c r="B7" s="238" t="s">
        <v>4</v>
      </c>
      <c r="C7" s="238"/>
      <c r="D7" s="21"/>
      <c r="E7" s="30" t="s">
        <v>5</v>
      </c>
      <c r="F7" s="31" t="s">
        <v>11</v>
      </c>
      <c r="G7" s="32" t="s">
        <v>6</v>
      </c>
      <c r="H7" s="21"/>
      <c r="I7" s="48" t="s">
        <v>5</v>
      </c>
      <c r="J7" s="22" t="s">
        <v>11</v>
      </c>
      <c r="K7" s="49" t="s">
        <v>6</v>
      </c>
      <c r="L7" s="21"/>
      <c r="M7" s="30" t="s">
        <v>5</v>
      </c>
      <c r="N7" s="31" t="s">
        <v>11</v>
      </c>
      <c r="O7" s="32" t="s">
        <v>6</v>
      </c>
      <c r="P7" s="21"/>
      <c r="Q7" s="48" t="s">
        <v>5</v>
      </c>
      <c r="R7" s="22" t="s">
        <v>11</v>
      </c>
      <c r="S7" s="49" t="s">
        <v>6</v>
      </c>
      <c r="T7" s="3"/>
      <c r="U7" s="238" t="s">
        <v>4</v>
      </c>
      <c r="V7" s="238"/>
      <c r="W7" s="21"/>
      <c r="X7" s="30" t="s">
        <v>5</v>
      </c>
      <c r="Y7" s="31" t="s">
        <v>11</v>
      </c>
      <c r="Z7" s="32" t="s">
        <v>6</v>
      </c>
      <c r="AA7" s="21"/>
      <c r="AB7" s="48" t="s">
        <v>5</v>
      </c>
      <c r="AC7" s="22" t="s">
        <v>11</v>
      </c>
      <c r="AD7" s="49" t="s">
        <v>6</v>
      </c>
      <c r="AE7" s="21"/>
      <c r="AF7" s="30" t="s">
        <v>5</v>
      </c>
      <c r="AG7" s="31" t="s">
        <v>11</v>
      </c>
      <c r="AH7" s="32" t="s">
        <v>6</v>
      </c>
      <c r="AI7" s="21"/>
      <c r="AJ7" s="48" t="s">
        <v>5</v>
      </c>
      <c r="AK7" s="22" t="s">
        <v>11</v>
      </c>
      <c r="AL7" s="49" t="s">
        <v>6</v>
      </c>
      <c r="AM7" s="3"/>
    </row>
    <row r="8" spans="1:39" ht="14.5" customHeight="1">
      <c r="A8" s="240" t="s">
        <v>73</v>
      </c>
      <c r="B8" s="33" t="s">
        <v>5</v>
      </c>
      <c r="C8" s="33">
        <v>10</v>
      </c>
      <c r="D8" s="21"/>
      <c r="E8" s="23">
        <v>2</v>
      </c>
      <c r="F8" s="22">
        <v>3</v>
      </c>
      <c r="G8" s="24">
        <v>5</v>
      </c>
      <c r="H8" s="21"/>
      <c r="I8" s="40">
        <v>5</v>
      </c>
      <c r="J8" s="22">
        <v>4</v>
      </c>
      <c r="K8" s="41">
        <v>1</v>
      </c>
      <c r="L8" s="21"/>
      <c r="M8" s="23">
        <v>3</v>
      </c>
      <c r="N8" s="22">
        <v>3</v>
      </c>
      <c r="O8" s="24">
        <v>4</v>
      </c>
      <c r="P8" s="21"/>
      <c r="Q8" s="40">
        <v>5</v>
      </c>
      <c r="R8" s="22">
        <v>3</v>
      </c>
      <c r="S8" s="41">
        <v>2</v>
      </c>
      <c r="T8" s="4"/>
      <c r="U8" s="33" t="s">
        <v>5</v>
      </c>
      <c r="V8" s="33">
        <v>1</v>
      </c>
      <c r="W8" s="21"/>
      <c r="X8" s="23"/>
      <c r="Y8" s="22">
        <v>1</v>
      </c>
      <c r="Z8" s="24"/>
      <c r="AA8" s="21"/>
      <c r="AB8" s="40">
        <v>1</v>
      </c>
      <c r="AC8" s="22"/>
      <c r="AD8" s="41"/>
      <c r="AE8" s="21"/>
      <c r="AF8" s="23"/>
      <c r="AG8" s="22">
        <v>1</v>
      </c>
      <c r="AH8" s="24"/>
      <c r="AI8" s="21"/>
      <c r="AJ8" s="40"/>
      <c r="AK8" s="22">
        <v>1</v>
      </c>
      <c r="AL8" s="41"/>
      <c r="AM8" s="4"/>
    </row>
    <row r="9" spans="1:39" ht="14.5" customHeight="1">
      <c r="A9" s="240"/>
      <c r="B9" s="34" t="s">
        <v>11</v>
      </c>
      <c r="C9" s="34">
        <v>7</v>
      </c>
      <c r="D9" s="21"/>
      <c r="E9" s="25"/>
      <c r="F9" s="10">
        <v>2</v>
      </c>
      <c r="G9" s="26">
        <v>5</v>
      </c>
      <c r="H9" s="6"/>
      <c r="I9" s="36">
        <v>3</v>
      </c>
      <c r="J9" s="10">
        <v>4</v>
      </c>
      <c r="K9" s="37"/>
      <c r="L9" s="21"/>
      <c r="M9" s="25">
        <v>1</v>
      </c>
      <c r="N9" s="10">
        <v>3</v>
      </c>
      <c r="O9" s="26">
        <v>3</v>
      </c>
      <c r="P9" s="6"/>
      <c r="Q9" s="36">
        <v>2</v>
      </c>
      <c r="R9" s="10">
        <v>5</v>
      </c>
      <c r="S9" s="37"/>
      <c r="T9" s="4"/>
      <c r="U9" s="34" t="s">
        <v>11</v>
      </c>
      <c r="V9" s="34">
        <v>9</v>
      </c>
      <c r="W9" s="21"/>
      <c r="X9" s="25">
        <v>4</v>
      </c>
      <c r="Y9" s="10">
        <v>3</v>
      </c>
      <c r="Z9" s="26">
        <v>2</v>
      </c>
      <c r="AA9" s="6"/>
      <c r="AB9" s="36">
        <v>2</v>
      </c>
      <c r="AC9" s="10">
        <v>4</v>
      </c>
      <c r="AD9" s="37">
        <v>3</v>
      </c>
      <c r="AE9" s="21"/>
      <c r="AF9" s="25">
        <v>1</v>
      </c>
      <c r="AG9" s="10">
        <v>5</v>
      </c>
      <c r="AH9" s="26">
        <v>3</v>
      </c>
      <c r="AI9" s="6"/>
      <c r="AJ9" s="36">
        <v>2</v>
      </c>
      <c r="AK9" s="10">
        <v>5</v>
      </c>
      <c r="AL9" s="37">
        <v>2</v>
      </c>
      <c r="AM9" s="4"/>
    </row>
    <row r="10" spans="1:39" ht="14.5" customHeight="1">
      <c r="A10" s="240"/>
      <c r="B10" s="35" t="s">
        <v>6</v>
      </c>
      <c r="C10" s="35">
        <v>2</v>
      </c>
      <c r="D10" s="21"/>
      <c r="E10" s="27">
        <v>1</v>
      </c>
      <c r="F10" s="28">
        <v>1</v>
      </c>
      <c r="G10" s="29"/>
      <c r="H10" s="6"/>
      <c r="I10" s="38">
        <v>1</v>
      </c>
      <c r="J10" s="28">
        <v>1</v>
      </c>
      <c r="K10" s="39"/>
      <c r="L10" s="21"/>
      <c r="M10" s="27">
        <v>1</v>
      </c>
      <c r="N10" s="28">
        <v>1</v>
      </c>
      <c r="O10" s="29"/>
      <c r="P10" s="6"/>
      <c r="Q10" s="38"/>
      <c r="R10" s="28">
        <v>2</v>
      </c>
      <c r="S10" s="39"/>
      <c r="T10" s="4"/>
      <c r="U10" s="35" t="s">
        <v>6</v>
      </c>
      <c r="V10" s="35">
        <v>9</v>
      </c>
      <c r="W10" s="21"/>
      <c r="X10" s="27">
        <v>4</v>
      </c>
      <c r="Y10" s="28">
        <v>3</v>
      </c>
      <c r="Z10" s="29">
        <v>2</v>
      </c>
      <c r="AA10" s="6"/>
      <c r="AB10" s="38"/>
      <c r="AC10" s="28">
        <v>5</v>
      </c>
      <c r="AD10" s="39">
        <v>4</v>
      </c>
      <c r="AE10" s="21"/>
      <c r="AF10" s="27">
        <v>3</v>
      </c>
      <c r="AG10" s="28">
        <v>4</v>
      </c>
      <c r="AH10" s="29">
        <v>2</v>
      </c>
      <c r="AI10" s="6"/>
      <c r="AJ10" s="38">
        <v>2</v>
      </c>
      <c r="AK10" s="28">
        <v>5</v>
      </c>
      <c r="AL10" s="39">
        <v>2</v>
      </c>
      <c r="AM10" s="4"/>
    </row>
    <row r="11" spans="1:39" ht="14.5" customHeight="1">
      <c r="A11" s="18"/>
      <c r="B11" s="5"/>
      <c r="C11" s="5"/>
      <c r="D11" s="5"/>
      <c r="L11" s="5"/>
      <c r="U11" s="5"/>
      <c r="V11" s="5"/>
      <c r="W11" s="5"/>
    </row>
    <row r="12" spans="1:39" ht="14.5" customHeight="1">
      <c r="A12" s="18"/>
      <c r="B12" s="3"/>
      <c r="C12" s="3"/>
      <c r="D12" s="6"/>
      <c r="E12" s="239" t="s">
        <v>7</v>
      </c>
      <c r="F12" s="239"/>
      <c r="G12" s="239"/>
      <c r="H12" s="239"/>
      <c r="I12" s="239"/>
      <c r="J12" s="239"/>
      <c r="K12" s="239"/>
      <c r="L12" s="6"/>
      <c r="M12" s="238" t="s">
        <v>8</v>
      </c>
      <c r="N12" s="238"/>
      <c r="O12" s="238"/>
      <c r="P12" s="238"/>
      <c r="Q12" s="238"/>
      <c r="R12" s="238"/>
      <c r="S12" s="238"/>
      <c r="T12" s="3"/>
      <c r="U12" s="3"/>
      <c r="V12" s="3"/>
      <c r="W12" s="6"/>
      <c r="X12" s="238" t="s">
        <v>7</v>
      </c>
      <c r="Y12" s="238"/>
      <c r="Z12" s="238"/>
      <c r="AA12" s="238"/>
      <c r="AB12" s="238"/>
      <c r="AC12" s="238"/>
      <c r="AD12" s="238"/>
      <c r="AE12" s="6"/>
      <c r="AF12" s="238" t="s">
        <v>8</v>
      </c>
      <c r="AG12" s="238"/>
      <c r="AH12" s="238"/>
      <c r="AI12" s="238"/>
      <c r="AJ12" s="238"/>
      <c r="AK12" s="238"/>
      <c r="AL12" s="238"/>
      <c r="AM12" s="3"/>
    </row>
    <row r="13" spans="1:39" ht="14.5" customHeight="1">
      <c r="A13" s="18"/>
      <c r="B13" s="17"/>
      <c r="C13" s="17"/>
      <c r="D13" s="21"/>
      <c r="E13" s="238" t="s">
        <v>2</v>
      </c>
      <c r="F13" s="238"/>
      <c r="G13" s="238"/>
      <c r="H13" s="21"/>
      <c r="I13" s="238" t="s">
        <v>3</v>
      </c>
      <c r="J13" s="238"/>
      <c r="K13" s="238"/>
      <c r="L13" s="21"/>
      <c r="M13" s="238" t="s">
        <v>2</v>
      </c>
      <c r="N13" s="238"/>
      <c r="O13" s="238"/>
      <c r="P13" s="21"/>
      <c r="Q13" s="238" t="s">
        <v>3</v>
      </c>
      <c r="R13" s="238"/>
      <c r="S13" s="238"/>
      <c r="T13" s="3"/>
      <c r="U13" s="17"/>
      <c r="V13" s="17"/>
      <c r="W13" s="21"/>
      <c r="X13" s="238" t="s">
        <v>2</v>
      </c>
      <c r="Y13" s="238"/>
      <c r="Z13" s="238"/>
      <c r="AA13" s="21"/>
      <c r="AB13" s="238" t="s">
        <v>3</v>
      </c>
      <c r="AC13" s="238"/>
      <c r="AD13" s="238"/>
      <c r="AE13" s="21"/>
      <c r="AF13" s="238" t="s">
        <v>2</v>
      </c>
      <c r="AG13" s="238"/>
      <c r="AH13" s="238"/>
      <c r="AI13" s="21"/>
      <c r="AJ13" s="238" t="s">
        <v>3</v>
      </c>
      <c r="AK13" s="238"/>
      <c r="AL13" s="238"/>
      <c r="AM13" s="3"/>
    </row>
    <row r="14" spans="1:39" ht="14.5" customHeight="1">
      <c r="B14" s="238" t="s">
        <v>4</v>
      </c>
      <c r="C14" s="238"/>
      <c r="D14" s="21"/>
      <c r="E14" s="30" t="s">
        <v>5</v>
      </c>
      <c r="F14" s="31" t="s">
        <v>11</v>
      </c>
      <c r="G14" s="32" t="s">
        <v>6</v>
      </c>
      <c r="H14" s="21"/>
      <c r="I14" s="48" t="s">
        <v>5</v>
      </c>
      <c r="J14" s="22" t="s">
        <v>11</v>
      </c>
      <c r="K14" s="49" t="s">
        <v>6</v>
      </c>
      <c r="L14" s="21"/>
      <c r="M14" s="30" t="s">
        <v>5</v>
      </c>
      <c r="N14" s="31" t="s">
        <v>11</v>
      </c>
      <c r="O14" s="32" t="s">
        <v>6</v>
      </c>
      <c r="P14" s="21"/>
      <c r="Q14" s="48" t="s">
        <v>5</v>
      </c>
      <c r="R14" s="22" t="s">
        <v>11</v>
      </c>
      <c r="S14" s="49" t="s">
        <v>6</v>
      </c>
      <c r="T14" s="3"/>
      <c r="U14" s="238" t="s">
        <v>4</v>
      </c>
      <c r="V14" s="238"/>
      <c r="W14" s="21"/>
      <c r="X14" s="30" t="s">
        <v>5</v>
      </c>
      <c r="Y14" s="31" t="s">
        <v>11</v>
      </c>
      <c r="Z14" s="32" t="s">
        <v>6</v>
      </c>
      <c r="AA14" s="21"/>
      <c r="AB14" s="48" t="s">
        <v>5</v>
      </c>
      <c r="AC14" s="22" t="s">
        <v>11</v>
      </c>
      <c r="AD14" s="49" t="s">
        <v>6</v>
      </c>
      <c r="AE14" s="21"/>
      <c r="AF14" s="30" t="s">
        <v>5</v>
      </c>
      <c r="AG14" s="31" t="s">
        <v>11</v>
      </c>
      <c r="AH14" s="32" t="s">
        <v>6</v>
      </c>
      <c r="AI14" s="21"/>
      <c r="AJ14" s="48" t="s">
        <v>5</v>
      </c>
      <c r="AK14" s="22" t="s">
        <v>11</v>
      </c>
      <c r="AL14" s="49" t="s">
        <v>6</v>
      </c>
      <c r="AM14" s="3"/>
    </row>
    <row r="15" spans="1:39" ht="14.5" customHeight="1">
      <c r="A15" s="240" t="s">
        <v>9</v>
      </c>
      <c r="B15" s="33" t="s">
        <v>5</v>
      </c>
      <c r="C15" s="33">
        <v>10</v>
      </c>
      <c r="D15" s="21"/>
      <c r="E15" s="23">
        <v>1</v>
      </c>
      <c r="F15" s="22">
        <v>3</v>
      </c>
      <c r="G15" s="24">
        <v>6</v>
      </c>
      <c r="H15" s="21"/>
      <c r="I15" s="40">
        <v>4</v>
      </c>
      <c r="J15" s="22">
        <v>6</v>
      </c>
      <c r="K15" s="41"/>
      <c r="L15" s="21"/>
      <c r="M15" s="23"/>
      <c r="N15" s="22">
        <v>8</v>
      </c>
      <c r="O15" s="24">
        <v>2</v>
      </c>
      <c r="P15" s="21"/>
      <c r="Q15" s="40">
        <v>2</v>
      </c>
      <c r="R15" s="22">
        <v>8</v>
      </c>
      <c r="S15" s="41"/>
      <c r="T15" s="4"/>
      <c r="U15" s="33" t="s">
        <v>5</v>
      </c>
      <c r="V15" s="33">
        <v>1</v>
      </c>
      <c r="W15" s="21"/>
      <c r="X15" s="23"/>
      <c r="Y15" s="22">
        <v>1</v>
      </c>
      <c r="Z15" s="24"/>
      <c r="AA15" s="21"/>
      <c r="AB15" s="40"/>
      <c r="AC15" s="22">
        <v>1</v>
      </c>
      <c r="AD15" s="41"/>
      <c r="AE15" s="21"/>
      <c r="AF15" s="23"/>
      <c r="AG15" s="22">
        <v>1</v>
      </c>
      <c r="AH15" s="24"/>
      <c r="AI15" s="21"/>
      <c r="AJ15" s="40"/>
      <c r="AK15" s="22">
        <v>1</v>
      </c>
      <c r="AL15" s="41"/>
      <c r="AM15" s="4"/>
    </row>
    <row r="16" spans="1:39" ht="14.5" customHeight="1">
      <c r="A16" s="240"/>
      <c r="B16" s="34" t="s">
        <v>11</v>
      </c>
      <c r="C16" s="34">
        <v>7</v>
      </c>
      <c r="D16" s="21"/>
      <c r="E16" s="25"/>
      <c r="F16" s="10">
        <v>3</v>
      </c>
      <c r="G16" s="26">
        <v>4</v>
      </c>
      <c r="H16" s="6"/>
      <c r="I16" s="36">
        <v>4</v>
      </c>
      <c r="J16" s="10">
        <v>3</v>
      </c>
      <c r="K16" s="37"/>
      <c r="L16" s="21"/>
      <c r="M16" s="25"/>
      <c r="N16" s="10">
        <v>4</v>
      </c>
      <c r="O16" s="26">
        <v>3</v>
      </c>
      <c r="P16" s="6"/>
      <c r="Q16" s="36">
        <v>1</v>
      </c>
      <c r="R16" s="10">
        <v>6</v>
      </c>
      <c r="S16" s="37"/>
      <c r="T16" s="4"/>
      <c r="U16" s="34" t="s">
        <v>11</v>
      </c>
      <c r="V16" s="34">
        <v>9</v>
      </c>
      <c r="W16" s="21">
        <v>2</v>
      </c>
      <c r="X16" s="25">
        <v>2</v>
      </c>
      <c r="Y16" s="10">
        <v>7</v>
      </c>
      <c r="Z16" s="26"/>
      <c r="AA16" s="6"/>
      <c r="AB16" s="36"/>
      <c r="AC16" s="10">
        <v>7</v>
      </c>
      <c r="AD16" s="37">
        <v>2</v>
      </c>
      <c r="AE16" s="21"/>
      <c r="AF16" s="25">
        <v>1</v>
      </c>
      <c r="AG16" s="10">
        <v>8</v>
      </c>
      <c r="AH16" s="26"/>
      <c r="AI16" s="6"/>
      <c r="AJ16" s="36"/>
      <c r="AK16" s="10">
        <v>9</v>
      </c>
      <c r="AL16" s="37"/>
      <c r="AM16" s="4"/>
    </row>
    <row r="17" spans="1:39" ht="14.5" customHeight="1">
      <c r="A17" s="240"/>
      <c r="B17" s="35" t="s">
        <v>6</v>
      </c>
      <c r="C17" s="35">
        <v>2</v>
      </c>
      <c r="D17" s="21"/>
      <c r="E17" s="27"/>
      <c r="F17" s="28">
        <v>2</v>
      </c>
      <c r="G17" s="29"/>
      <c r="H17" s="6"/>
      <c r="I17" s="38"/>
      <c r="J17" s="28">
        <v>2</v>
      </c>
      <c r="K17" s="39"/>
      <c r="L17" s="21"/>
      <c r="M17" s="27"/>
      <c r="N17" s="28">
        <v>2</v>
      </c>
      <c r="O17" s="29"/>
      <c r="P17" s="6"/>
      <c r="Q17" s="38"/>
      <c r="R17" s="28">
        <v>2</v>
      </c>
      <c r="S17" s="39"/>
      <c r="T17" s="4"/>
      <c r="U17" s="35" t="s">
        <v>6</v>
      </c>
      <c r="V17" s="35">
        <v>9</v>
      </c>
      <c r="W17" s="21">
        <v>1</v>
      </c>
      <c r="X17" s="27">
        <v>1</v>
      </c>
      <c r="Y17" s="28">
        <v>8</v>
      </c>
      <c r="Z17" s="29"/>
      <c r="AA17" s="6"/>
      <c r="AB17" s="38"/>
      <c r="AC17" s="28">
        <v>8</v>
      </c>
      <c r="AD17" s="39">
        <v>1</v>
      </c>
      <c r="AE17" s="21"/>
      <c r="AF17" s="27">
        <v>1</v>
      </c>
      <c r="AG17" s="28">
        <v>6</v>
      </c>
      <c r="AH17" s="29">
        <v>2</v>
      </c>
      <c r="AI17" s="6"/>
      <c r="AJ17" s="38">
        <v>1</v>
      </c>
      <c r="AK17" s="28">
        <v>6</v>
      </c>
      <c r="AL17" s="39">
        <v>2</v>
      </c>
      <c r="AM17" s="4"/>
    </row>
    <row r="18" spans="1:39">
      <c r="AI18" s="2"/>
    </row>
    <row r="19" spans="1:39" s="11" customFormat="1">
      <c r="A19" s="13" t="s">
        <v>1</v>
      </c>
      <c r="B19" s="13"/>
      <c r="C19" s="13"/>
      <c r="D19" s="13"/>
      <c r="E19" s="13"/>
      <c r="F19" s="13"/>
      <c r="G19" s="13"/>
      <c r="H19" s="14"/>
      <c r="I19" s="13"/>
      <c r="J19" s="13"/>
      <c r="K19" s="13"/>
      <c r="L19" s="13"/>
      <c r="M19" s="13"/>
      <c r="N19" s="13"/>
      <c r="O19" s="13"/>
      <c r="P19" s="14"/>
      <c r="Q19" s="13"/>
      <c r="R19" s="13"/>
      <c r="S19" s="13"/>
      <c r="T19" s="13"/>
      <c r="U19" s="13"/>
      <c r="V19" s="13"/>
      <c r="W19" s="13"/>
      <c r="X19" s="13"/>
      <c r="Y19" s="13"/>
      <c r="Z19" s="13"/>
      <c r="AA19" s="14"/>
      <c r="AB19" s="13"/>
      <c r="AC19" s="13"/>
      <c r="AD19" s="13"/>
      <c r="AE19" s="13"/>
      <c r="AF19" s="13"/>
      <c r="AG19" s="13"/>
      <c r="AH19" s="13"/>
      <c r="AI19" s="14"/>
      <c r="AJ19" s="13"/>
      <c r="AK19" s="13"/>
      <c r="AL19" s="13"/>
    </row>
    <row r="20" spans="1:39">
      <c r="A20" s="11"/>
      <c r="B20" s="237" t="s">
        <v>14</v>
      </c>
      <c r="C20" s="237"/>
      <c r="D20" s="237"/>
      <c r="E20" s="237"/>
      <c r="F20" s="237"/>
      <c r="G20" s="237"/>
      <c r="H20" s="237"/>
      <c r="I20" s="237"/>
      <c r="J20" s="237"/>
      <c r="K20" s="237"/>
      <c r="L20" s="237"/>
      <c r="M20" s="237"/>
      <c r="N20" s="237"/>
      <c r="O20" s="237"/>
      <c r="P20" s="237"/>
      <c r="Q20" s="237"/>
      <c r="R20" s="237"/>
      <c r="S20" s="237"/>
      <c r="T20" s="11"/>
      <c r="U20" s="237" t="s">
        <v>15</v>
      </c>
      <c r="V20" s="237"/>
      <c r="W20" s="237"/>
      <c r="X20" s="237"/>
      <c r="Y20" s="237"/>
      <c r="Z20" s="237"/>
      <c r="AA20" s="237"/>
      <c r="AB20" s="237"/>
      <c r="AC20" s="237"/>
      <c r="AD20" s="237"/>
      <c r="AE20" s="237"/>
      <c r="AF20" s="237"/>
      <c r="AG20" s="237"/>
      <c r="AH20" s="237"/>
      <c r="AI20" s="237"/>
      <c r="AJ20" s="237"/>
      <c r="AK20" s="237"/>
      <c r="AL20" s="237"/>
    </row>
    <row r="21" spans="1:39" ht="14.5" customHeight="1">
      <c r="B21" s="3"/>
      <c r="C21" s="3"/>
      <c r="D21" s="6"/>
      <c r="E21" s="239" t="s">
        <v>7</v>
      </c>
      <c r="F21" s="239"/>
      <c r="G21" s="239"/>
      <c r="H21" s="239"/>
      <c r="I21" s="239"/>
      <c r="J21" s="239"/>
      <c r="K21" s="239"/>
      <c r="L21" s="6"/>
      <c r="M21" s="238" t="s">
        <v>8</v>
      </c>
      <c r="N21" s="238"/>
      <c r="O21" s="238"/>
      <c r="P21" s="238"/>
      <c r="Q21" s="238"/>
      <c r="R21" s="238"/>
      <c r="S21" s="238"/>
      <c r="T21" s="3"/>
      <c r="U21" s="3"/>
      <c r="V21" s="3"/>
      <c r="W21" s="6"/>
      <c r="X21" s="238" t="s">
        <v>7</v>
      </c>
      <c r="Y21" s="238"/>
      <c r="Z21" s="238"/>
      <c r="AA21" s="238"/>
      <c r="AB21" s="238"/>
      <c r="AC21" s="238"/>
      <c r="AD21" s="238"/>
      <c r="AE21" s="6"/>
      <c r="AF21" s="238" t="s">
        <v>8</v>
      </c>
      <c r="AG21" s="238"/>
      <c r="AH21" s="238"/>
      <c r="AI21" s="238"/>
      <c r="AJ21" s="238"/>
      <c r="AK21" s="238"/>
      <c r="AL21" s="238"/>
    </row>
    <row r="22" spans="1:39" ht="14.5" customHeight="1">
      <c r="B22" s="17"/>
      <c r="C22" s="17"/>
      <c r="D22" s="7"/>
      <c r="E22" s="238" t="s">
        <v>2</v>
      </c>
      <c r="F22" s="238"/>
      <c r="G22" s="238"/>
      <c r="H22" s="7"/>
      <c r="I22" s="238" t="s">
        <v>3</v>
      </c>
      <c r="J22" s="238"/>
      <c r="K22" s="238"/>
      <c r="L22" s="7"/>
      <c r="M22" s="238" t="s">
        <v>2</v>
      </c>
      <c r="N22" s="238"/>
      <c r="O22" s="238"/>
      <c r="P22" s="7"/>
      <c r="Q22" s="238" t="s">
        <v>3</v>
      </c>
      <c r="R22" s="238"/>
      <c r="S22" s="238"/>
      <c r="T22" s="3"/>
      <c r="U22" s="17"/>
      <c r="V22" s="17"/>
      <c r="W22" s="7"/>
      <c r="X22" s="238" t="s">
        <v>2</v>
      </c>
      <c r="Y22" s="238"/>
      <c r="Z22" s="238"/>
      <c r="AA22" s="7"/>
      <c r="AB22" s="238" t="s">
        <v>3</v>
      </c>
      <c r="AC22" s="238"/>
      <c r="AD22" s="238"/>
      <c r="AE22" s="7"/>
      <c r="AF22" s="238" t="s">
        <v>2</v>
      </c>
      <c r="AG22" s="238"/>
      <c r="AH22" s="238"/>
      <c r="AI22" s="7"/>
      <c r="AJ22" s="238" t="s">
        <v>3</v>
      </c>
      <c r="AK22" s="238"/>
      <c r="AL22" s="238"/>
    </row>
    <row r="23" spans="1:39">
      <c r="B23" s="238" t="s">
        <v>10</v>
      </c>
      <c r="C23" s="238"/>
      <c r="D23" s="21"/>
      <c r="E23" s="30" t="s">
        <v>5</v>
      </c>
      <c r="F23" s="31" t="s">
        <v>11</v>
      </c>
      <c r="G23" s="32" t="s">
        <v>6</v>
      </c>
      <c r="H23" s="21"/>
      <c r="I23" s="48" t="s">
        <v>5</v>
      </c>
      <c r="J23" s="22" t="s">
        <v>11</v>
      </c>
      <c r="K23" s="49" t="s">
        <v>6</v>
      </c>
      <c r="L23" s="21"/>
      <c r="M23" s="30" t="s">
        <v>5</v>
      </c>
      <c r="N23" s="31" t="s">
        <v>11</v>
      </c>
      <c r="O23" s="32" t="s">
        <v>6</v>
      </c>
      <c r="P23" s="21"/>
      <c r="Q23" s="48" t="s">
        <v>5</v>
      </c>
      <c r="R23" s="22" t="s">
        <v>11</v>
      </c>
      <c r="S23" s="49" t="s">
        <v>6</v>
      </c>
      <c r="T23" s="3"/>
      <c r="U23" s="238" t="s">
        <v>10</v>
      </c>
      <c r="V23" s="238"/>
      <c r="W23" s="21"/>
      <c r="X23" s="30" t="s">
        <v>5</v>
      </c>
      <c r="Y23" s="31" t="s">
        <v>11</v>
      </c>
      <c r="Z23" s="32" t="s">
        <v>6</v>
      </c>
      <c r="AA23" s="21"/>
      <c r="AB23" s="48" t="s">
        <v>5</v>
      </c>
      <c r="AC23" s="22" t="s">
        <v>11</v>
      </c>
      <c r="AD23" s="49" t="s">
        <v>6</v>
      </c>
      <c r="AE23" s="21"/>
      <c r="AF23" s="30" t="s">
        <v>5</v>
      </c>
      <c r="AG23" s="31" t="s">
        <v>11</v>
      </c>
      <c r="AH23" s="32" t="s">
        <v>6</v>
      </c>
      <c r="AI23" s="21"/>
      <c r="AJ23" s="48" t="s">
        <v>5</v>
      </c>
      <c r="AK23" s="22" t="s">
        <v>11</v>
      </c>
      <c r="AL23" s="49" t="s">
        <v>6</v>
      </c>
    </row>
    <row r="24" spans="1:39">
      <c r="A24" s="240" t="s">
        <v>73</v>
      </c>
      <c r="B24" s="33" t="s">
        <v>5</v>
      </c>
      <c r="C24" s="33">
        <v>15</v>
      </c>
      <c r="D24" s="21"/>
      <c r="E24" s="23">
        <v>5</v>
      </c>
      <c r="F24" s="22">
        <v>8</v>
      </c>
      <c r="G24" s="24">
        <v>2</v>
      </c>
      <c r="H24" s="21"/>
      <c r="I24" s="40">
        <v>4</v>
      </c>
      <c r="J24" s="22">
        <v>6</v>
      </c>
      <c r="K24" s="41">
        <v>5</v>
      </c>
      <c r="L24" s="21"/>
      <c r="M24" s="23">
        <v>10</v>
      </c>
      <c r="N24" s="22">
        <v>3</v>
      </c>
      <c r="O24" s="24">
        <v>2</v>
      </c>
      <c r="P24" s="21"/>
      <c r="Q24" s="40">
        <v>2</v>
      </c>
      <c r="R24" s="22">
        <v>5</v>
      </c>
      <c r="S24" s="41">
        <v>8</v>
      </c>
      <c r="T24" s="4"/>
      <c r="U24" s="33" t="s">
        <v>5</v>
      </c>
      <c r="V24" s="33">
        <v>1</v>
      </c>
      <c r="W24" s="21"/>
      <c r="X24" s="23"/>
      <c r="Y24" s="22">
        <v>1</v>
      </c>
      <c r="Z24" s="24"/>
      <c r="AA24" s="21"/>
      <c r="AB24" s="40"/>
      <c r="AC24" s="22">
        <v>1</v>
      </c>
      <c r="AD24" s="41"/>
      <c r="AE24" s="21"/>
      <c r="AF24" s="23"/>
      <c r="AG24" s="22">
        <v>1</v>
      </c>
      <c r="AH24" s="24"/>
      <c r="AI24" s="21"/>
      <c r="AJ24" s="40"/>
      <c r="AK24" s="22">
        <v>1</v>
      </c>
      <c r="AL24" s="41"/>
    </row>
    <row r="25" spans="1:39">
      <c r="A25" s="240"/>
      <c r="B25" s="34" t="s">
        <v>11</v>
      </c>
      <c r="C25" s="34">
        <v>3</v>
      </c>
      <c r="D25" s="21"/>
      <c r="E25" s="25">
        <v>2</v>
      </c>
      <c r="F25" s="10"/>
      <c r="G25" s="26">
        <v>1</v>
      </c>
      <c r="H25" s="6"/>
      <c r="I25" s="36">
        <v>1</v>
      </c>
      <c r="J25" s="10">
        <v>2</v>
      </c>
      <c r="K25" s="37"/>
      <c r="L25" s="21"/>
      <c r="M25" s="25">
        <v>2</v>
      </c>
      <c r="N25" s="10">
        <v>1</v>
      </c>
      <c r="O25" s="26"/>
      <c r="P25" s="6"/>
      <c r="Q25" s="36"/>
      <c r="R25" s="10">
        <v>2</v>
      </c>
      <c r="S25" s="37">
        <v>1</v>
      </c>
      <c r="T25" s="4"/>
      <c r="U25" s="34" t="s">
        <v>11</v>
      </c>
      <c r="V25" s="34">
        <v>8</v>
      </c>
      <c r="W25" s="21"/>
      <c r="X25" s="25">
        <v>3</v>
      </c>
      <c r="Y25" s="10">
        <v>3</v>
      </c>
      <c r="Z25" s="26">
        <v>2</v>
      </c>
      <c r="AA25" s="6"/>
      <c r="AB25" s="36">
        <v>1</v>
      </c>
      <c r="AC25" s="10">
        <v>5</v>
      </c>
      <c r="AD25" s="37">
        <v>2</v>
      </c>
      <c r="AE25" s="21"/>
      <c r="AF25" s="25">
        <v>3</v>
      </c>
      <c r="AG25" s="10">
        <v>2</v>
      </c>
      <c r="AH25" s="26">
        <v>3</v>
      </c>
      <c r="AI25" s="6"/>
      <c r="AJ25" s="36">
        <v>3</v>
      </c>
      <c r="AK25" s="10">
        <v>4</v>
      </c>
      <c r="AL25" s="37">
        <v>1</v>
      </c>
    </row>
    <row r="26" spans="1:39">
      <c r="A26" s="240"/>
      <c r="B26" s="35" t="s">
        <v>6</v>
      </c>
      <c r="C26" s="35"/>
      <c r="D26" s="21"/>
      <c r="E26" s="27"/>
      <c r="F26" s="28"/>
      <c r="G26" s="29"/>
      <c r="H26" s="6"/>
      <c r="I26" s="38"/>
      <c r="J26" s="28"/>
      <c r="K26" s="39"/>
      <c r="L26" s="21"/>
      <c r="M26" s="27"/>
      <c r="N26" s="28"/>
      <c r="O26" s="29"/>
      <c r="P26" s="6"/>
      <c r="Q26" s="38"/>
      <c r="R26" s="28"/>
      <c r="S26" s="39"/>
      <c r="T26" s="4"/>
      <c r="U26" s="35" t="s">
        <v>6</v>
      </c>
      <c r="V26" s="35">
        <v>9</v>
      </c>
      <c r="W26" s="21"/>
      <c r="X26" s="27">
        <v>4</v>
      </c>
      <c r="Y26" s="28">
        <v>4</v>
      </c>
      <c r="Z26" s="29">
        <v>1</v>
      </c>
      <c r="AA26" s="6"/>
      <c r="AB26" s="38">
        <v>3</v>
      </c>
      <c r="AC26" s="28">
        <v>4</v>
      </c>
      <c r="AD26" s="39">
        <v>2</v>
      </c>
      <c r="AE26" s="21"/>
      <c r="AF26" s="27"/>
      <c r="AG26" s="28">
        <v>4</v>
      </c>
      <c r="AH26" s="29">
        <v>5</v>
      </c>
      <c r="AI26" s="6"/>
      <c r="AJ26" s="38">
        <v>4</v>
      </c>
      <c r="AK26" s="28">
        <v>4</v>
      </c>
      <c r="AL26" s="39">
        <v>1</v>
      </c>
    </row>
    <row r="27" spans="1:39">
      <c r="B27" s="5"/>
      <c r="C27" s="5"/>
      <c r="D27" s="5"/>
      <c r="L27" s="5"/>
      <c r="U27" s="5"/>
      <c r="V27" s="5"/>
      <c r="W27" s="5"/>
    </row>
    <row r="28" spans="1:39" ht="14.5" customHeight="1">
      <c r="B28" s="3"/>
      <c r="C28" s="3"/>
      <c r="D28" s="6"/>
      <c r="E28" s="239" t="s">
        <v>7</v>
      </c>
      <c r="F28" s="239"/>
      <c r="G28" s="239"/>
      <c r="H28" s="239"/>
      <c r="I28" s="239"/>
      <c r="J28" s="239"/>
      <c r="K28" s="239"/>
      <c r="L28" s="6"/>
      <c r="M28" s="238" t="s">
        <v>8</v>
      </c>
      <c r="N28" s="238"/>
      <c r="O28" s="238"/>
      <c r="P28" s="238"/>
      <c r="Q28" s="238"/>
      <c r="R28" s="238"/>
      <c r="S28" s="238"/>
      <c r="T28" s="3"/>
      <c r="U28" s="3"/>
      <c r="V28" s="3"/>
      <c r="W28" s="6"/>
      <c r="X28" s="238" t="s">
        <v>7</v>
      </c>
      <c r="Y28" s="238"/>
      <c r="Z28" s="238"/>
      <c r="AA28" s="238"/>
      <c r="AB28" s="238"/>
      <c r="AC28" s="238"/>
      <c r="AD28" s="238"/>
      <c r="AE28" s="6"/>
      <c r="AF28" s="238" t="s">
        <v>8</v>
      </c>
      <c r="AG28" s="238"/>
      <c r="AH28" s="238"/>
      <c r="AI28" s="238"/>
      <c r="AJ28" s="238"/>
      <c r="AK28" s="238"/>
      <c r="AL28" s="238"/>
    </row>
    <row r="29" spans="1:39" ht="14.5" customHeight="1">
      <c r="B29" s="17"/>
      <c r="C29" s="17"/>
      <c r="D29" s="21"/>
      <c r="E29" s="238" t="s">
        <v>2</v>
      </c>
      <c r="F29" s="238"/>
      <c r="G29" s="238"/>
      <c r="H29" s="21"/>
      <c r="I29" s="238" t="s">
        <v>3</v>
      </c>
      <c r="J29" s="238"/>
      <c r="K29" s="238"/>
      <c r="L29" s="21"/>
      <c r="M29" s="238" t="s">
        <v>2</v>
      </c>
      <c r="N29" s="238"/>
      <c r="O29" s="238"/>
      <c r="P29" s="21"/>
      <c r="Q29" s="238" t="s">
        <v>3</v>
      </c>
      <c r="R29" s="238"/>
      <c r="S29" s="238"/>
      <c r="T29" s="3"/>
      <c r="U29" s="17"/>
      <c r="V29" s="17"/>
      <c r="W29" s="21"/>
      <c r="X29" s="238" t="s">
        <v>2</v>
      </c>
      <c r="Y29" s="238"/>
      <c r="Z29" s="238"/>
      <c r="AA29" s="21"/>
      <c r="AB29" s="238" t="s">
        <v>3</v>
      </c>
      <c r="AC29" s="238"/>
      <c r="AD29" s="238"/>
      <c r="AE29" s="21"/>
      <c r="AF29" s="238" t="s">
        <v>2</v>
      </c>
      <c r="AG29" s="238"/>
      <c r="AH29" s="238"/>
      <c r="AI29" s="21"/>
      <c r="AJ29" s="238" t="s">
        <v>3</v>
      </c>
      <c r="AK29" s="238"/>
      <c r="AL29" s="238"/>
    </row>
    <row r="30" spans="1:39">
      <c r="B30" s="238" t="s">
        <v>10</v>
      </c>
      <c r="C30" s="238"/>
      <c r="D30" s="21"/>
      <c r="E30" s="30" t="s">
        <v>5</v>
      </c>
      <c r="F30" s="31" t="s">
        <v>11</v>
      </c>
      <c r="G30" s="32" t="s">
        <v>6</v>
      </c>
      <c r="H30" s="21"/>
      <c r="I30" s="48" t="s">
        <v>5</v>
      </c>
      <c r="J30" s="22" t="s">
        <v>11</v>
      </c>
      <c r="K30" s="49" t="s">
        <v>6</v>
      </c>
      <c r="L30" s="21"/>
      <c r="M30" s="30" t="s">
        <v>5</v>
      </c>
      <c r="N30" s="31" t="s">
        <v>11</v>
      </c>
      <c r="O30" s="32" t="s">
        <v>6</v>
      </c>
      <c r="P30" s="21"/>
      <c r="Q30" s="48" t="s">
        <v>5</v>
      </c>
      <c r="R30" s="22" t="s">
        <v>11</v>
      </c>
      <c r="S30" s="49" t="s">
        <v>6</v>
      </c>
      <c r="T30" s="3"/>
      <c r="U30" s="238" t="s">
        <v>10</v>
      </c>
      <c r="V30" s="238"/>
      <c r="W30" s="21"/>
      <c r="X30" s="30" t="s">
        <v>5</v>
      </c>
      <c r="Y30" s="31" t="s">
        <v>11</v>
      </c>
      <c r="Z30" s="32" t="s">
        <v>6</v>
      </c>
      <c r="AA30" s="21"/>
      <c r="AB30" s="48" t="s">
        <v>5</v>
      </c>
      <c r="AC30" s="22" t="s">
        <v>11</v>
      </c>
      <c r="AD30" s="49" t="s">
        <v>6</v>
      </c>
      <c r="AE30" s="21"/>
      <c r="AF30" s="30" t="s">
        <v>5</v>
      </c>
      <c r="AG30" s="31" t="s">
        <v>11</v>
      </c>
      <c r="AH30" s="32" t="s">
        <v>6</v>
      </c>
      <c r="AI30" s="21"/>
      <c r="AJ30" s="48" t="s">
        <v>5</v>
      </c>
      <c r="AK30" s="22" t="s">
        <v>11</v>
      </c>
      <c r="AL30" s="49" t="s">
        <v>6</v>
      </c>
    </row>
    <row r="31" spans="1:39">
      <c r="A31" s="240" t="s">
        <v>9</v>
      </c>
      <c r="B31" s="33" t="s">
        <v>5</v>
      </c>
      <c r="C31" s="33">
        <v>15</v>
      </c>
      <c r="D31" s="21"/>
      <c r="E31" s="23">
        <v>1</v>
      </c>
      <c r="F31" s="22">
        <v>9</v>
      </c>
      <c r="G31" s="24">
        <v>5</v>
      </c>
      <c r="H31" s="21"/>
      <c r="I31" s="40">
        <v>3</v>
      </c>
      <c r="J31" s="22">
        <v>10</v>
      </c>
      <c r="K31" s="41">
        <v>2</v>
      </c>
      <c r="L31" s="21"/>
      <c r="M31" s="23">
        <v>8</v>
      </c>
      <c r="N31" s="22">
        <v>6</v>
      </c>
      <c r="O31" s="24">
        <v>1</v>
      </c>
      <c r="P31" s="21"/>
      <c r="Q31" s="40">
        <v>2</v>
      </c>
      <c r="R31" s="22">
        <v>5</v>
      </c>
      <c r="S31" s="41">
        <v>8</v>
      </c>
      <c r="T31" s="4"/>
      <c r="U31" s="33" t="s">
        <v>5</v>
      </c>
      <c r="V31" s="33">
        <v>1</v>
      </c>
      <c r="W31" s="21"/>
      <c r="X31" s="23"/>
      <c r="Y31" s="22">
        <v>1</v>
      </c>
      <c r="Z31" s="24"/>
      <c r="AA31" s="21"/>
      <c r="AB31" s="40"/>
      <c r="AC31" s="22">
        <v>1</v>
      </c>
      <c r="AD31" s="41"/>
      <c r="AE31" s="21"/>
      <c r="AF31" s="23"/>
      <c r="AG31" s="22">
        <v>1</v>
      </c>
      <c r="AH31" s="24"/>
      <c r="AI31" s="21"/>
      <c r="AJ31" s="40"/>
      <c r="AK31" s="22">
        <v>1</v>
      </c>
      <c r="AL31" s="41"/>
    </row>
    <row r="32" spans="1:39">
      <c r="A32" s="240"/>
      <c r="B32" s="34" t="s">
        <v>11</v>
      </c>
      <c r="C32" s="34">
        <v>3</v>
      </c>
      <c r="D32" s="21"/>
      <c r="E32" s="25">
        <v>1</v>
      </c>
      <c r="F32" s="10">
        <v>1</v>
      </c>
      <c r="G32" s="26">
        <v>1</v>
      </c>
      <c r="H32" s="6"/>
      <c r="I32" s="36">
        <v>2</v>
      </c>
      <c r="J32" s="10"/>
      <c r="K32" s="37">
        <v>1</v>
      </c>
      <c r="L32" s="21"/>
      <c r="M32" s="25">
        <v>1</v>
      </c>
      <c r="N32" s="10">
        <v>2</v>
      </c>
      <c r="O32" s="26"/>
      <c r="P32" s="6"/>
      <c r="Q32" s="36"/>
      <c r="R32" s="10">
        <v>3</v>
      </c>
      <c r="S32" s="37"/>
      <c r="T32" s="4"/>
      <c r="U32" s="34" t="s">
        <v>11</v>
      </c>
      <c r="V32" s="34">
        <v>8</v>
      </c>
      <c r="W32" s="21"/>
      <c r="X32" s="25">
        <v>5</v>
      </c>
      <c r="Y32" s="10">
        <v>3</v>
      </c>
      <c r="Z32" s="26"/>
      <c r="AA32" s="6"/>
      <c r="AB32" s="36"/>
      <c r="AC32" s="10">
        <v>6</v>
      </c>
      <c r="AD32" s="37">
        <v>2</v>
      </c>
      <c r="AE32" s="21"/>
      <c r="AF32" s="25">
        <v>3</v>
      </c>
      <c r="AG32" s="10">
        <v>5</v>
      </c>
      <c r="AH32" s="26"/>
      <c r="AI32" s="6"/>
      <c r="AJ32" s="36"/>
      <c r="AK32" s="10">
        <v>7</v>
      </c>
      <c r="AL32" s="37">
        <v>1</v>
      </c>
    </row>
    <row r="33" spans="1:38">
      <c r="A33" s="240"/>
      <c r="B33" s="35" t="s">
        <v>6</v>
      </c>
      <c r="C33" s="35"/>
      <c r="D33" s="21"/>
      <c r="E33" s="27"/>
      <c r="F33" s="28"/>
      <c r="G33" s="29"/>
      <c r="H33" s="6"/>
      <c r="I33" s="38"/>
      <c r="J33" s="28"/>
      <c r="K33" s="39"/>
      <c r="L33" s="21"/>
      <c r="M33" s="27"/>
      <c r="N33" s="28"/>
      <c r="O33" s="29"/>
      <c r="P33" s="6"/>
      <c r="Q33" s="38"/>
      <c r="R33" s="28"/>
      <c r="S33" s="39"/>
      <c r="T33" s="4"/>
      <c r="U33" s="35" t="s">
        <v>6</v>
      </c>
      <c r="V33" s="35">
        <v>9</v>
      </c>
      <c r="W33" s="21"/>
      <c r="X33" s="27">
        <v>5</v>
      </c>
      <c r="Y33" s="28">
        <v>4</v>
      </c>
      <c r="Z33" s="29"/>
      <c r="AA33" s="6"/>
      <c r="AB33" s="38">
        <v>1</v>
      </c>
      <c r="AC33" s="28">
        <v>5</v>
      </c>
      <c r="AD33" s="39">
        <v>3</v>
      </c>
      <c r="AE33" s="21"/>
      <c r="AF33" s="27"/>
      <c r="AG33" s="28">
        <v>6</v>
      </c>
      <c r="AH33" s="29">
        <v>3</v>
      </c>
      <c r="AI33" s="6"/>
      <c r="AJ33" s="38">
        <v>3</v>
      </c>
      <c r="AK33" s="28">
        <v>5</v>
      </c>
      <c r="AL33" s="39">
        <v>1</v>
      </c>
    </row>
    <row r="34" spans="1:38">
      <c r="A34" s="15"/>
      <c r="B34" s="15"/>
      <c r="C34" s="15"/>
      <c r="D34" s="15"/>
      <c r="E34" s="15"/>
      <c r="F34" s="15"/>
      <c r="G34" s="15"/>
      <c r="H34" s="16"/>
      <c r="I34" s="15"/>
      <c r="J34" s="15"/>
      <c r="K34" s="15"/>
      <c r="L34" s="15"/>
      <c r="M34" s="15"/>
      <c r="N34" s="15"/>
      <c r="O34" s="15"/>
      <c r="P34" s="16"/>
      <c r="Q34" s="15"/>
      <c r="R34" s="15"/>
      <c r="S34" s="15"/>
      <c r="T34" s="15"/>
      <c r="U34" s="15"/>
      <c r="V34" s="16"/>
      <c r="W34" s="15"/>
      <c r="X34" s="15"/>
      <c r="Y34" s="15"/>
      <c r="Z34" s="15"/>
      <c r="AA34" s="16"/>
      <c r="AB34" s="15"/>
      <c r="AC34" s="15"/>
      <c r="AD34" s="15"/>
      <c r="AE34" s="15"/>
      <c r="AF34" s="15"/>
      <c r="AG34" s="15"/>
      <c r="AH34" s="15"/>
      <c r="AI34" s="16"/>
      <c r="AJ34" s="15"/>
      <c r="AK34" s="15"/>
      <c r="AL34" s="15"/>
    </row>
    <row r="35" spans="1:38" ht="43" customHeight="1">
      <c r="A35" s="235" t="s">
        <v>90</v>
      </c>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row>
    <row r="36" spans="1:38" ht="29" customHeight="1">
      <c r="A36" s="236" t="s">
        <v>12</v>
      </c>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row>
    <row r="37" spans="1:38">
      <c r="A37" s="19"/>
    </row>
  </sheetData>
  <mergeCells count="67">
    <mergeCell ref="A24:A26"/>
    <mergeCell ref="A31:A33"/>
    <mergeCell ref="A8:A10"/>
    <mergeCell ref="A15:A17"/>
    <mergeCell ref="X29:Z29"/>
    <mergeCell ref="U30:V30"/>
    <mergeCell ref="B30:C30"/>
    <mergeCell ref="E28:K28"/>
    <mergeCell ref="M28:S28"/>
    <mergeCell ref="X28:AD28"/>
    <mergeCell ref="X13:Z13"/>
    <mergeCell ref="AB13:AD13"/>
    <mergeCell ref="AB29:AD29"/>
    <mergeCell ref="U23:V23"/>
    <mergeCell ref="E21:K21"/>
    <mergeCell ref="M21:S21"/>
    <mergeCell ref="AF29:AH29"/>
    <mergeCell ref="AJ29:AL29"/>
    <mergeCell ref="B7:C7"/>
    <mergeCell ref="U7:V7"/>
    <mergeCell ref="U14:V14"/>
    <mergeCell ref="B14:C14"/>
    <mergeCell ref="B23:C23"/>
    <mergeCell ref="E29:G29"/>
    <mergeCell ref="I29:K29"/>
    <mergeCell ref="M29:O29"/>
    <mergeCell ref="Q29:S29"/>
    <mergeCell ref="X22:Z22"/>
    <mergeCell ref="AB22:AD22"/>
    <mergeCell ref="AF22:AH22"/>
    <mergeCell ref="AJ22:AL22"/>
    <mergeCell ref="AF28:AL28"/>
    <mergeCell ref="X21:AD21"/>
    <mergeCell ref="AF21:AL21"/>
    <mergeCell ref="E22:G22"/>
    <mergeCell ref="I22:K22"/>
    <mergeCell ref="M22:O22"/>
    <mergeCell ref="Q22:S22"/>
    <mergeCell ref="Q6:S6"/>
    <mergeCell ref="AF13:AH13"/>
    <mergeCell ref="AJ13:AL13"/>
    <mergeCell ref="B20:S20"/>
    <mergeCell ref="U20:AL20"/>
    <mergeCell ref="E12:K12"/>
    <mergeCell ref="M12:S12"/>
    <mergeCell ref="X12:AD12"/>
    <mergeCell ref="AF12:AL12"/>
    <mergeCell ref="E13:G13"/>
    <mergeCell ref="I13:K13"/>
    <mergeCell ref="M13:O13"/>
    <mergeCell ref="Q13:S13"/>
    <mergeCell ref="A2:AL2"/>
    <mergeCell ref="A35:AL35"/>
    <mergeCell ref="A36:AL36"/>
    <mergeCell ref="B4:S4"/>
    <mergeCell ref="U4:AL4"/>
    <mergeCell ref="X5:AD5"/>
    <mergeCell ref="X6:Z6"/>
    <mergeCell ref="AB6:AD6"/>
    <mergeCell ref="AF5:AL5"/>
    <mergeCell ref="AF6:AH6"/>
    <mergeCell ref="AJ6:AL6"/>
    <mergeCell ref="E5:K5"/>
    <mergeCell ref="E6:G6"/>
    <mergeCell ref="I6:K6"/>
    <mergeCell ref="M5:S5"/>
    <mergeCell ref="M6:O6"/>
  </mergeCells>
  <pageMargins left="0.7" right="0.7" top="0.78740157499999996" bottom="0.78740157499999996" header="0.3" footer="0.3"/>
  <pageSetup paperSize="9" scale="4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BD885-F740-4EBB-BC5A-324A90CE983E}">
  <sheetPr>
    <pageSetUpPr fitToPage="1"/>
  </sheetPr>
  <dimension ref="A1:U37"/>
  <sheetViews>
    <sheetView zoomScale="85" zoomScaleNormal="85" workbookViewId="0">
      <pane xSplit="1" ySplit="5" topLeftCell="B6" activePane="bottomRight" state="frozen"/>
      <selection pane="topRight" activeCell="B1" sqref="B1"/>
      <selection pane="bottomLeft" activeCell="A6" sqref="A6"/>
      <selection pane="bottomRight" activeCell="A2" sqref="A2:T2"/>
    </sheetView>
  </sheetViews>
  <sheetFormatPr defaultColWidth="10.90625" defaultRowHeight="14.5"/>
  <cols>
    <col min="1" max="1" width="7.90625" style="2" customWidth="1"/>
    <col min="2" max="5" width="4.6328125" style="2" customWidth="1"/>
    <col min="6" max="6" width="0.90625" style="2" customWidth="1"/>
    <col min="7" max="10" width="4.6328125" style="2" customWidth="1"/>
    <col min="11" max="11" width="1.81640625" style="2" customWidth="1"/>
    <col min="12" max="15" width="4.6328125" style="2" customWidth="1"/>
    <col min="16" max="16" width="0.90625" style="2" customWidth="1"/>
    <col min="17" max="20" width="4.6328125" style="2" customWidth="1"/>
    <col min="21" max="16384" width="10.90625" style="2"/>
  </cols>
  <sheetData>
    <row r="1" spans="1:21">
      <c r="A1" s="1" t="s">
        <v>92</v>
      </c>
    </row>
    <row r="2" spans="1:21" ht="29.5" customHeight="1">
      <c r="A2" s="241" t="s">
        <v>88</v>
      </c>
      <c r="B2" s="241"/>
      <c r="C2" s="241"/>
      <c r="D2" s="241"/>
      <c r="E2" s="241"/>
      <c r="F2" s="241"/>
      <c r="G2" s="241"/>
      <c r="H2" s="241"/>
      <c r="I2" s="241"/>
      <c r="J2" s="241"/>
      <c r="K2" s="241"/>
      <c r="L2" s="241"/>
      <c r="M2" s="241"/>
      <c r="N2" s="241"/>
      <c r="O2" s="241"/>
      <c r="P2" s="241"/>
      <c r="Q2" s="241"/>
      <c r="R2" s="241"/>
      <c r="S2" s="241"/>
      <c r="T2" s="241"/>
    </row>
    <row r="3" spans="1:21" s="11" customFormat="1">
      <c r="A3" s="13" t="s">
        <v>0</v>
      </c>
      <c r="B3" s="20"/>
      <c r="C3" s="13"/>
      <c r="D3" s="13"/>
      <c r="E3" s="13"/>
      <c r="F3" s="13"/>
      <c r="G3" s="20"/>
      <c r="H3" s="13"/>
      <c r="I3" s="13"/>
      <c r="J3" s="13"/>
      <c r="K3" s="13"/>
      <c r="L3" s="20"/>
      <c r="M3" s="13"/>
      <c r="N3" s="13"/>
      <c r="O3" s="13"/>
      <c r="P3" s="13"/>
      <c r="Q3" s="20"/>
      <c r="R3" s="13"/>
      <c r="S3" s="13"/>
      <c r="T3" s="13"/>
    </row>
    <row r="4" spans="1:21" s="11" customFormat="1">
      <c r="B4" s="237" t="s">
        <v>14</v>
      </c>
      <c r="C4" s="237"/>
      <c r="D4" s="237"/>
      <c r="E4" s="237"/>
      <c r="F4" s="237"/>
      <c r="G4" s="237"/>
      <c r="H4" s="237"/>
      <c r="I4" s="237"/>
      <c r="J4" s="237"/>
      <c r="L4" s="237" t="s">
        <v>15</v>
      </c>
      <c r="M4" s="237"/>
      <c r="N4" s="237"/>
      <c r="O4" s="237"/>
      <c r="P4" s="237"/>
      <c r="Q4" s="237"/>
      <c r="R4" s="237"/>
      <c r="S4" s="237"/>
      <c r="T4" s="237"/>
    </row>
    <row r="5" spans="1:21" ht="14.5" customHeight="1">
      <c r="B5" s="242" t="s">
        <v>7</v>
      </c>
      <c r="C5" s="242"/>
      <c r="D5" s="242"/>
      <c r="E5" s="242"/>
      <c r="F5" s="6"/>
      <c r="G5" s="242" t="s">
        <v>8</v>
      </c>
      <c r="H5" s="242"/>
      <c r="I5" s="242"/>
      <c r="J5" s="242"/>
      <c r="K5" s="3"/>
      <c r="L5" s="242" t="s">
        <v>7</v>
      </c>
      <c r="M5" s="242"/>
      <c r="N5" s="242"/>
      <c r="O5" s="242"/>
      <c r="P5" s="6"/>
      <c r="Q5" s="242" t="s">
        <v>8</v>
      </c>
      <c r="R5" s="242"/>
      <c r="S5" s="242"/>
      <c r="T5" s="242"/>
      <c r="U5" s="3"/>
    </row>
    <row r="6" spans="1:21" ht="14.5" customHeight="1">
      <c r="B6" s="17"/>
      <c r="C6" s="238" t="s">
        <v>3</v>
      </c>
      <c r="D6" s="238"/>
      <c r="E6" s="238"/>
      <c r="F6" s="12"/>
      <c r="G6" s="17"/>
      <c r="H6" s="238" t="s">
        <v>3</v>
      </c>
      <c r="I6" s="238"/>
      <c r="J6" s="238"/>
      <c r="K6" s="3"/>
      <c r="L6" s="17"/>
      <c r="M6" s="238" t="s">
        <v>3</v>
      </c>
      <c r="N6" s="238"/>
      <c r="O6" s="238"/>
      <c r="P6" s="12"/>
      <c r="Q6" s="17"/>
      <c r="R6" s="238" t="s">
        <v>3</v>
      </c>
      <c r="S6" s="238"/>
      <c r="T6" s="238"/>
      <c r="U6" s="3"/>
    </row>
    <row r="7" spans="1:21" ht="14.5" customHeight="1">
      <c r="B7" s="12" t="s">
        <v>2</v>
      </c>
      <c r="C7" s="30" t="s">
        <v>5</v>
      </c>
      <c r="D7" s="31" t="s">
        <v>11</v>
      </c>
      <c r="E7" s="32" t="s">
        <v>6</v>
      </c>
      <c r="F7" s="12"/>
      <c r="G7" s="21" t="s">
        <v>2</v>
      </c>
      <c r="H7" s="30" t="s">
        <v>5</v>
      </c>
      <c r="I7" s="31" t="s">
        <v>11</v>
      </c>
      <c r="J7" s="32" t="s">
        <v>6</v>
      </c>
      <c r="K7" s="3"/>
      <c r="L7" s="21" t="s">
        <v>2</v>
      </c>
      <c r="M7" s="30" t="s">
        <v>5</v>
      </c>
      <c r="N7" s="31" t="s">
        <v>11</v>
      </c>
      <c r="O7" s="32" t="s">
        <v>6</v>
      </c>
      <c r="P7" s="12"/>
      <c r="Q7" s="21" t="s">
        <v>2</v>
      </c>
      <c r="R7" s="30" t="s">
        <v>5</v>
      </c>
      <c r="S7" s="31" t="s">
        <v>11</v>
      </c>
      <c r="T7" s="32" t="s">
        <v>6</v>
      </c>
      <c r="U7" s="3"/>
    </row>
    <row r="8" spans="1:21" ht="14.5" customHeight="1">
      <c r="A8" s="240" t="s">
        <v>73</v>
      </c>
      <c r="B8" s="33" t="s">
        <v>5</v>
      </c>
      <c r="C8" s="23">
        <v>1</v>
      </c>
      <c r="D8" s="22">
        <v>2</v>
      </c>
      <c r="E8" s="24"/>
      <c r="F8" s="8"/>
      <c r="G8" s="33" t="s">
        <v>5</v>
      </c>
      <c r="H8" s="23">
        <v>1</v>
      </c>
      <c r="I8" s="22">
        <v>2</v>
      </c>
      <c r="J8" s="24">
        <v>2</v>
      </c>
      <c r="K8" s="4"/>
      <c r="L8" s="33" t="s">
        <v>5</v>
      </c>
      <c r="M8" s="23"/>
      <c r="N8" s="22">
        <v>1</v>
      </c>
      <c r="O8" s="24">
        <v>7</v>
      </c>
      <c r="P8" s="9"/>
      <c r="Q8" s="33" t="s">
        <v>5</v>
      </c>
      <c r="R8" s="23"/>
      <c r="S8" s="22">
        <v>1</v>
      </c>
      <c r="T8" s="24">
        <v>3</v>
      </c>
      <c r="U8" s="4"/>
    </row>
    <row r="9" spans="1:21" ht="14.5" customHeight="1">
      <c r="A9" s="240"/>
      <c r="B9" s="34" t="s">
        <v>11</v>
      </c>
      <c r="C9" s="25">
        <v>1</v>
      </c>
      <c r="D9" s="10">
        <v>4</v>
      </c>
      <c r="E9" s="26">
        <v>1</v>
      </c>
      <c r="F9" s="8"/>
      <c r="G9" s="34" t="s">
        <v>11</v>
      </c>
      <c r="H9" s="25">
        <v>1</v>
      </c>
      <c r="I9" s="10">
        <v>6</v>
      </c>
      <c r="J9" s="26"/>
      <c r="K9" s="4"/>
      <c r="L9" s="34" t="s">
        <v>11</v>
      </c>
      <c r="M9" s="25">
        <v>3</v>
      </c>
      <c r="N9" s="10">
        <v>4</v>
      </c>
      <c r="O9" s="26"/>
      <c r="P9" s="9"/>
      <c r="Q9" s="34" t="s">
        <v>11</v>
      </c>
      <c r="R9" s="25">
        <v>1</v>
      </c>
      <c r="S9" s="10">
        <v>8</v>
      </c>
      <c r="T9" s="26">
        <v>1</v>
      </c>
      <c r="U9" s="4"/>
    </row>
    <row r="10" spans="1:21" ht="14.5" customHeight="1">
      <c r="A10" s="240"/>
      <c r="B10" s="35" t="s">
        <v>6</v>
      </c>
      <c r="C10" s="27">
        <v>7</v>
      </c>
      <c r="D10" s="28">
        <v>3</v>
      </c>
      <c r="E10" s="29"/>
      <c r="F10" s="8"/>
      <c r="G10" s="35" t="s">
        <v>6</v>
      </c>
      <c r="H10" s="27">
        <v>5</v>
      </c>
      <c r="I10" s="28">
        <v>2</v>
      </c>
      <c r="J10" s="29"/>
      <c r="K10" s="4"/>
      <c r="L10" s="35" t="s">
        <v>6</v>
      </c>
      <c r="M10" s="27"/>
      <c r="N10" s="28">
        <v>4</v>
      </c>
      <c r="O10" s="29"/>
      <c r="P10" s="9"/>
      <c r="Q10" s="35" t="s">
        <v>6</v>
      </c>
      <c r="R10" s="27">
        <v>3</v>
      </c>
      <c r="S10" s="28">
        <v>2</v>
      </c>
      <c r="T10" s="29"/>
      <c r="U10" s="4"/>
    </row>
    <row r="11" spans="1:21" ht="14.5" customHeight="1">
      <c r="A11" s="18"/>
      <c r="B11" s="5"/>
      <c r="F11" s="5"/>
      <c r="G11" s="5"/>
      <c r="L11" s="5"/>
      <c r="Q11" s="5"/>
    </row>
    <row r="12" spans="1:21" ht="14.5" customHeight="1">
      <c r="A12" s="18"/>
      <c r="B12" s="238" t="s">
        <v>7</v>
      </c>
      <c r="C12" s="238"/>
      <c r="D12" s="238"/>
      <c r="E12" s="238"/>
      <c r="F12" s="6"/>
      <c r="G12" s="238" t="s">
        <v>8</v>
      </c>
      <c r="H12" s="238"/>
      <c r="I12" s="238"/>
      <c r="J12" s="238"/>
      <c r="K12" s="3"/>
      <c r="L12" s="238" t="s">
        <v>7</v>
      </c>
      <c r="M12" s="238"/>
      <c r="N12" s="238"/>
      <c r="O12" s="238"/>
      <c r="P12" s="6"/>
      <c r="Q12" s="238" t="s">
        <v>8</v>
      </c>
      <c r="R12" s="238"/>
      <c r="S12" s="238"/>
      <c r="T12" s="238"/>
      <c r="U12" s="3"/>
    </row>
    <row r="13" spans="1:21" ht="14.5" customHeight="1">
      <c r="A13" s="18"/>
      <c r="B13" s="17"/>
      <c r="C13" s="238" t="s">
        <v>3</v>
      </c>
      <c r="D13" s="238"/>
      <c r="E13" s="238"/>
      <c r="F13" s="12"/>
      <c r="G13" s="17"/>
      <c r="H13" s="238" t="s">
        <v>3</v>
      </c>
      <c r="I13" s="238"/>
      <c r="J13" s="238"/>
      <c r="K13" s="3"/>
      <c r="L13" s="17"/>
      <c r="M13" s="238" t="s">
        <v>3</v>
      </c>
      <c r="N13" s="238"/>
      <c r="O13" s="238"/>
      <c r="P13" s="12"/>
      <c r="Q13" s="17"/>
      <c r="R13" s="238" t="s">
        <v>3</v>
      </c>
      <c r="S13" s="238"/>
      <c r="T13" s="238"/>
      <c r="U13" s="3"/>
    </row>
    <row r="14" spans="1:21" ht="14.5" customHeight="1">
      <c r="B14" s="21" t="s">
        <v>2</v>
      </c>
      <c r="C14" s="30" t="s">
        <v>5</v>
      </c>
      <c r="D14" s="31" t="s">
        <v>11</v>
      </c>
      <c r="E14" s="32" t="s">
        <v>6</v>
      </c>
      <c r="F14" s="21"/>
      <c r="G14" s="21" t="s">
        <v>2</v>
      </c>
      <c r="H14" s="30" t="s">
        <v>5</v>
      </c>
      <c r="I14" s="31" t="s">
        <v>11</v>
      </c>
      <c r="J14" s="32" t="s">
        <v>6</v>
      </c>
      <c r="K14" s="3"/>
      <c r="L14" s="21" t="s">
        <v>2</v>
      </c>
      <c r="M14" s="30" t="s">
        <v>5</v>
      </c>
      <c r="N14" s="31" t="s">
        <v>11</v>
      </c>
      <c r="O14" s="32" t="s">
        <v>6</v>
      </c>
      <c r="P14" s="21"/>
      <c r="Q14" s="21" t="s">
        <v>2</v>
      </c>
      <c r="R14" s="30" t="s">
        <v>5</v>
      </c>
      <c r="S14" s="31" t="s">
        <v>11</v>
      </c>
      <c r="T14" s="32" t="s">
        <v>6</v>
      </c>
      <c r="U14" s="3"/>
    </row>
    <row r="15" spans="1:21" ht="14.5" customHeight="1">
      <c r="A15" s="240" t="s">
        <v>9</v>
      </c>
      <c r="B15" s="33" t="s">
        <v>5</v>
      </c>
      <c r="C15" s="23"/>
      <c r="D15" s="22">
        <v>1</v>
      </c>
      <c r="E15" s="24"/>
      <c r="F15" s="8"/>
      <c r="G15" s="33" t="s">
        <v>5</v>
      </c>
      <c r="H15" s="23"/>
      <c r="I15" s="22"/>
      <c r="J15" s="24"/>
      <c r="K15" s="4"/>
      <c r="L15" s="33" t="s">
        <v>5</v>
      </c>
      <c r="M15" s="23"/>
      <c r="N15" s="22">
        <v>1</v>
      </c>
      <c r="O15" s="24">
        <v>2</v>
      </c>
      <c r="P15" s="9"/>
      <c r="Q15" s="33" t="s">
        <v>5</v>
      </c>
      <c r="R15" s="23"/>
      <c r="S15" s="22">
        <v>2</v>
      </c>
      <c r="T15" s="24"/>
      <c r="U15" s="4"/>
    </row>
    <row r="16" spans="1:21" ht="14.5" customHeight="1">
      <c r="A16" s="240"/>
      <c r="B16" s="34" t="s">
        <v>11</v>
      </c>
      <c r="C16" s="25">
        <v>2</v>
      </c>
      <c r="D16" s="10">
        <v>6</v>
      </c>
      <c r="E16" s="26"/>
      <c r="F16" s="8"/>
      <c r="G16" s="34" t="s">
        <v>11</v>
      </c>
      <c r="H16" s="25">
        <v>1</v>
      </c>
      <c r="I16" s="10">
        <v>13</v>
      </c>
      <c r="J16" s="26"/>
      <c r="K16" s="4"/>
      <c r="L16" s="34" t="s">
        <v>11</v>
      </c>
      <c r="M16" s="25"/>
      <c r="N16" s="10">
        <v>15</v>
      </c>
      <c r="O16" s="26">
        <v>1</v>
      </c>
      <c r="P16" s="9"/>
      <c r="Q16" s="34" t="s">
        <v>11</v>
      </c>
      <c r="R16" s="25"/>
      <c r="S16" s="10">
        <v>13</v>
      </c>
      <c r="T16" s="26">
        <v>2</v>
      </c>
      <c r="U16" s="4"/>
    </row>
    <row r="17" spans="1:21" ht="14.5" customHeight="1">
      <c r="A17" s="240"/>
      <c r="B17" s="35" t="s">
        <v>6</v>
      </c>
      <c r="C17" s="27">
        <v>6</v>
      </c>
      <c r="D17" s="28">
        <v>4</v>
      </c>
      <c r="E17" s="29"/>
      <c r="F17" s="8"/>
      <c r="G17" s="35" t="s">
        <v>6</v>
      </c>
      <c r="H17" s="27">
        <v>2</v>
      </c>
      <c r="I17" s="28">
        <v>3</v>
      </c>
      <c r="J17" s="29"/>
      <c r="K17" s="4"/>
      <c r="L17" s="35" t="s">
        <v>6</v>
      </c>
      <c r="M17" s="27"/>
      <c r="N17" s="28"/>
      <c r="O17" s="29"/>
      <c r="P17" s="9"/>
      <c r="Q17" s="35" t="s">
        <v>6</v>
      </c>
      <c r="R17" s="27">
        <v>1</v>
      </c>
      <c r="S17" s="28">
        <v>1</v>
      </c>
      <c r="T17" s="29"/>
      <c r="U17" s="4"/>
    </row>
    <row r="19" spans="1:21" s="11" customFormat="1">
      <c r="A19" s="13" t="s">
        <v>1</v>
      </c>
      <c r="B19" s="20"/>
      <c r="C19" s="13"/>
      <c r="D19" s="13"/>
      <c r="E19" s="13"/>
      <c r="F19" s="13"/>
      <c r="G19" s="20"/>
      <c r="H19" s="13"/>
      <c r="I19" s="13"/>
      <c r="J19" s="13"/>
      <c r="K19" s="13"/>
      <c r="L19" s="20"/>
      <c r="M19" s="13"/>
      <c r="N19" s="13"/>
      <c r="O19" s="13"/>
      <c r="P19" s="13"/>
      <c r="Q19" s="20"/>
      <c r="R19" s="13"/>
      <c r="S19" s="13"/>
      <c r="T19" s="13"/>
    </row>
    <row r="20" spans="1:21">
      <c r="A20" s="11"/>
      <c r="B20" s="237" t="s">
        <v>14</v>
      </c>
      <c r="C20" s="237"/>
      <c r="D20" s="237"/>
      <c r="E20" s="237"/>
      <c r="F20" s="237"/>
      <c r="G20" s="237"/>
      <c r="H20" s="237"/>
      <c r="I20" s="237"/>
      <c r="J20" s="237"/>
      <c r="K20" s="11"/>
      <c r="L20" s="237" t="s">
        <v>15</v>
      </c>
      <c r="M20" s="237"/>
      <c r="N20" s="237"/>
      <c r="O20" s="237"/>
      <c r="P20" s="237"/>
      <c r="Q20" s="237"/>
      <c r="R20" s="237"/>
      <c r="S20" s="237"/>
      <c r="T20" s="237"/>
    </row>
    <row r="21" spans="1:21" ht="14.5" customHeight="1">
      <c r="B21" s="242" t="s">
        <v>7</v>
      </c>
      <c r="C21" s="242"/>
      <c r="D21" s="242"/>
      <c r="E21" s="242"/>
      <c r="F21" s="6"/>
      <c r="G21" s="242" t="s">
        <v>8</v>
      </c>
      <c r="H21" s="242"/>
      <c r="I21" s="242"/>
      <c r="J21" s="242"/>
      <c r="K21" s="3"/>
      <c r="L21" s="242" t="s">
        <v>7</v>
      </c>
      <c r="M21" s="242"/>
      <c r="N21" s="242"/>
      <c r="O21" s="242"/>
      <c r="P21" s="6"/>
      <c r="Q21" s="242" t="s">
        <v>8</v>
      </c>
      <c r="R21" s="242"/>
      <c r="S21" s="242"/>
      <c r="T21" s="242"/>
    </row>
    <row r="22" spans="1:21" ht="14.5" customHeight="1">
      <c r="B22" s="17"/>
      <c r="C22" s="238" t="s">
        <v>3</v>
      </c>
      <c r="D22" s="238"/>
      <c r="E22" s="238"/>
      <c r="F22" s="12"/>
      <c r="G22" s="17"/>
      <c r="H22" s="238" t="s">
        <v>3</v>
      </c>
      <c r="I22" s="238"/>
      <c r="J22" s="238"/>
      <c r="K22" s="3"/>
      <c r="L22" s="17"/>
      <c r="M22" s="238" t="s">
        <v>3</v>
      </c>
      <c r="N22" s="238"/>
      <c r="O22" s="238"/>
      <c r="P22" s="12"/>
      <c r="Q22" s="17"/>
      <c r="R22" s="238" t="s">
        <v>3</v>
      </c>
      <c r="S22" s="238"/>
      <c r="T22" s="238"/>
    </row>
    <row r="23" spans="1:21">
      <c r="B23" s="21" t="s">
        <v>2</v>
      </c>
      <c r="C23" s="30" t="s">
        <v>5</v>
      </c>
      <c r="D23" s="31" t="s">
        <v>11</v>
      </c>
      <c r="E23" s="32" t="s">
        <v>6</v>
      </c>
      <c r="F23" s="21"/>
      <c r="G23" s="21" t="s">
        <v>2</v>
      </c>
      <c r="H23" s="30" t="s">
        <v>5</v>
      </c>
      <c r="I23" s="31" t="s">
        <v>11</v>
      </c>
      <c r="J23" s="32" t="s">
        <v>6</v>
      </c>
      <c r="K23" s="3"/>
      <c r="L23" s="21" t="s">
        <v>2</v>
      </c>
      <c r="M23" s="30" t="s">
        <v>5</v>
      </c>
      <c r="N23" s="31" t="s">
        <v>11</v>
      </c>
      <c r="O23" s="32" t="s">
        <v>6</v>
      </c>
      <c r="P23" s="21"/>
      <c r="Q23" s="21" t="s">
        <v>2</v>
      </c>
      <c r="R23" s="30" t="s">
        <v>5</v>
      </c>
      <c r="S23" s="31" t="s">
        <v>11</v>
      </c>
      <c r="T23" s="32" t="s">
        <v>6</v>
      </c>
    </row>
    <row r="24" spans="1:21">
      <c r="A24" s="240" t="s">
        <v>73</v>
      </c>
      <c r="B24" s="33" t="s">
        <v>5</v>
      </c>
      <c r="C24" s="23">
        <v>4</v>
      </c>
      <c r="D24" s="22">
        <v>1</v>
      </c>
      <c r="E24" s="24">
        <v>2</v>
      </c>
      <c r="F24" s="8"/>
      <c r="G24" s="33" t="s">
        <v>5</v>
      </c>
      <c r="H24" s="23"/>
      <c r="I24" s="22">
        <v>4</v>
      </c>
      <c r="J24" s="24">
        <v>8</v>
      </c>
      <c r="K24" s="4"/>
      <c r="L24" s="33" t="s">
        <v>5</v>
      </c>
      <c r="M24" s="23">
        <v>1</v>
      </c>
      <c r="N24" s="22">
        <v>5</v>
      </c>
      <c r="O24" s="24">
        <v>1</v>
      </c>
      <c r="P24" s="9"/>
      <c r="Q24" s="33" t="s">
        <v>5</v>
      </c>
      <c r="R24" s="23"/>
      <c r="S24" s="22">
        <v>2</v>
      </c>
      <c r="T24" s="24">
        <v>1</v>
      </c>
    </row>
    <row r="25" spans="1:21">
      <c r="A25" s="240"/>
      <c r="B25" s="34" t="s">
        <v>11</v>
      </c>
      <c r="C25" s="25"/>
      <c r="D25" s="10">
        <v>5</v>
      </c>
      <c r="E25" s="26">
        <v>3</v>
      </c>
      <c r="F25" s="8"/>
      <c r="G25" s="34" t="s">
        <v>11</v>
      </c>
      <c r="H25" s="25"/>
      <c r="I25" s="10">
        <v>3</v>
      </c>
      <c r="J25" s="26">
        <v>1</v>
      </c>
      <c r="K25" s="4"/>
      <c r="L25" s="34" t="s">
        <v>11</v>
      </c>
      <c r="M25" s="25">
        <v>2</v>
      </c>
      <c r="N25" s="10">
        <v>4</v>
      </c>
      <c r="O25" s="26">
        <v>2</v>
      </c>
      <c r="P25" s="9"/>
      <c r="Q25" s="34" t="s">
        <v>11</v>
      </c>
      <c r="R25" s="25">
        <v>1</v>
      </c>
      <c r="S25" s="10">
        <v>5</v>
      </c>
      <c r="T25" s="26">
        <v>1</v>
      </c>
    </row>
    <row r="26" spans="1:21">
      <c r="A26" s="240"/>
      <c r="B26" s="35" t="s">
        <v>6</v>
      </c>
      <c r="C26" s="27">
        <v>1</v>
      </c>
      <c r="D26" s="28">
        <v>2</v>
      </c>
      <c r="E26" s="29"/>
      <c r="F26" s="8"/>
      <c r="G26" s="35" t="s">
        <v>6</v>
      </c>
      <c r="H26" s="27">
        <v>2</v>
      </c>
      <c r="I26" s="28"/>
      <c r="J26" s="29"/>
      <c r="K26" s="4"/>
      <c r="L26" s="35" t="s">
        <v>6</v>
      </c>
      <c r="M26" s="27">
        <v>1</v>
      </c>
      <c r="N26" s="28">
        <v>1</v>
      </c>
      <c r="O26" s="29">
        <v>1</v>
      </c>
      <c r="P26" s="9"/>
      <c r="Q26" s="35" t="s">
        <v>6</v>
      </c>
      <c r="R26" s="27">
        <v>6</v>
      </c>
      <c r="S26" s="28">
        <v>2</v>
      </c>
      <c r="T26" s="29"/>
    </row>
    <row r="27" spans="1:21">
      <c r="B27" s="5"/>
      <c r="F27" s="5"/>
      <c r="G27" s="5"/>
      <c r="L27" s="5"/>
      <c r="Q27" s="5"/>
    </row>
    <row r="28" spans="1:21" ht="14.5" customHeight="1">
      <c r="B28" s="238" t="s">
        <v>7</v>
      </c>
      <c r="C28" s="238"/>
      <c r="D28" s="238"/>
      <c r="E28" s="238"/>
      <c r="F28" s="6"/>
      <c r="G28" s="238" t="s">
        <v>8</v>
      </c>
      <c r="H28" s="238"/>
      <c r="I28" s="238"/>
      <c r="J28" s="238"/>
      <c r="K28" s="3"/>
      <c r="L28" s="238" t="s">
        <v>7</v>
      </c>
      <c r="M28" s="238"/>
      <c r="N28" s="238"/>
      <c r="O28" s="238"/>
      <c r="P28" s="6"/>
      <c r="Q28" s="238" t="s">
        <v>8</v>
      </c>
      <c r="R28" s="238"/>
      <c r="S28" s="238"/>
      <c r="T28" s="238"/>
    </row>
    <row r="29" spans="1:21" ht="14.5" customHeight="1">
      <c r="B29" s="17"/>
      <c r="C29" s="238" t="s">
        <v>3</v>
      </c>
      <c r="D29" s="238"/>
      <c r="E29" s="238"/>
      <c r="F29" s="12"/>
      <c r="G29" s="17"/>
      <c r="H29" s="238" t="s">
        <v>3</v>
      </c>
      <c r="I29" s="238"/>
      <c r="J29" s="238"/>
      <c r="K29" s="3"/>
      <c r="L29" s="17"/>
      <c r="M29" s="238" t="s">
        <v>3</v>
      </c>
      <c r="N29" s="238"/>
      <c r="O29" s="238"/>
      <c r="P29" s="12"/>
      <c r="Q29" s="17"/>
      <c r="R29" s="238" t="s">
        <v>3</v>
      </c>
      <c r="S29" s="238"/>
      <c r="T29" s="238"/>
    </row>
    <row r="30" spans="1:21">
      <c r="B30" s="21" t="s">
        <v>2</v>
      </c>
      <c r="C30" s="30" t="s">
        <v>5</v>
      </c>
      <c r="D30" s="31" t="s">
        <v>11</v>
      </c>
      <c r="E30" s="32" t="s">
        <v>6</v>
      </c>
      <c r="F30" s="21"/>
      <c r="G30" s="21" t="s">
        <v>2</v>
      </c>
      <c r="H30" s="30" t="s">
        <v>5</v>
      </c>
      <c r="I30" s="31" t="s">
        <v>11</v>
      </c>
      <c r="J30" s="32" t="s">
        <v>6</v>
      </c>
      <c r="K30" s="3"/>
      <c r="L30" s="21" t="s">
        <v>2</v>
      </c>
      <c r="M30" s="30" t="s">
        <v>5</v>
      </c>
      <c r="N30" s="31" t="s">
        <v>11</v>
      </c>
      <c r="O30" s="32" t="s">
        <v>6</v>
      </c>
      <c r="P30" s="21"/>
      <c r="Q30" s="21" t="s">
        <v>2</v>
      </c>
      <c r="R30" s="30" t="s">
        <v>5</v>
      </c>
      <c r="S30" s="31" t="s">
        <v>11</v>
      </c>
      <c r="T30" s="32" t="s">
        <v>6</v>
      </c>
    </row>
    <row r="31" spans="1:21">
      <c r="A31" s="240" t="s">
        <v>9</v>
      </c>
      <c r="B31" s="33" t="s">
        <v>5</v>
      </c>
      <c r="C31" s="23"/>
      <c r="D31" s="22">
        <v>1</v>
      </c>
      <c r="E31" s="24">
        <v>1</v>
      </c>
      <c r="F31" s="8"/>
      <c r="G31" s="33" t="s">
        <v>5</v>
      </c>
      <c r="H31" s="23"/>
      <c r="I31" s="22">
        <v>2</v>
      </c>
      <c r="J31" s="24">
        <v>7</v>
      </c>
      <c r="K31" s="4"/>
      <c r="L31" s="33" t="s">
        <v>5</v>
      </c>
      <c r="M31" s="23"/>
      <c r="N31" s="22">
        <v>5</v>
      </c>
      <c r="O31" s="24">
        <v>5</v>
      </c>
      <c r="P31" s="9"/>
      <c r="Q31" s="33" t="s">
        <v>5</v>
      </c>
      <c r="R31" s="23"/>
      <c r="S31" s="22">
        <v>3</v>
      </c>
      <c r="T31" s="24"/>
    </row>
    <row r="32" spans="1:21">
      <c r="A32" s="240"/>
      <c r="B32" s="34" t="s">
        <v>11</v>
      </c>
      <c r="C32" s="25">
        <v>2</v>
      </c>
      <c r="D32" s="10">
        <v>7</v>
      </c>
      <c r="E32" s="26">
        <v>1</v>
      </c>
      <c r="F32" s="8"/>
      <c r="G32" s="34" t="s">
        <v>11</v>
      </c>
      <c r="H32" s="25">
        <v>1</v>
      </c>
      <c r="I32" s="10">
        <v>6</v>
      </c>
      <c r="J32" s="26">
        <v>1</v>
      </c>
      <c r="K32" s="4"/>
      <c r="L32" s="34" t="s">
        <v>11</v>
      </c>
      <c r="M32" s="25">
        <v>1</v>
      </c>
      <c r="N32" s="10">
        <v>7</v>
      </c>
      <c r="O32" s="26"/>
      <c r="P32" s="9"/>
      <c r="Q32" s="34" t="s">
        <v>11</v>
      </c>
      <c r="R32" s="25">
        <v>1</v>
      </c>
      <c r="S32" s="10">
        <v>9</v>
      </c>
      <c r="T32" s="26">
        <v>2</v>
      </c>
    </row>
    <row r="33" spans="1:20">
      <c r="A33" s="240"/>
      <c r="B33" s="35" t="s">
        <v>6</v>
      </c>
      <c r="C33" s="27">
        <v>3</v>
      </c>
      <c r="D33" s="28">
        <v>2</v>
      </c>
      <c r="E33" s="29">
        <v>1</v>
      </c>
      <c r="F33" s="8"/>
      <c r="G33" s="35" t="s">
        <v>6</v>
      </c>
      <c r="H33" s="27">
        <v>1</v>
      </c>
      <c r="I33" s="28"/>
      <c r="J33" s="29"/>
      <c r="K33" s="4"/>
      <c r="L33" s="35" t="s">
        <v>6</v>
      </c>
      <c r="M33" s="27"/>
      <c r="N33" s="28"/>
      <c r="O33" s="29"/>
      <c r="P33" s="9"/>
      <c r="Q33" s="35" t="s">
        <v>6</v>
      </c>
      <c r="R33" s="27">
        <v>2</v>
      </c>
      <c r="S33" s="28">
        <v>1</v>
      </c>
      <c r="T33" s="29"/>
    </row>
    <row r="34" spans="1:20">
      <c r="A34" s="15"/>
      <c r="B34" s="15"/>
      <c r="C34" s="15"/>
      <c r="D34" s="15"/>
      <c r="E34" s="15"/>
      <c r="F34" s="15"/>
      <c r="G34" s="15"/>
      <c r="H34" s="15"/>
      <c r="I34" s="15"/>
      <c r="J34" s="15"/>
      <c r="K34" s="15"/>
      <c r="L34" s="15"/>
      <c r="M34" s="15"/>
      <c r="N34" s="15"/>
      <c r="O34" s="15"/>
      <c r="P34" s="15"/>
      <c r="Q34" s="15"/>
      <c r="R34" s="15"/>
      <c r="S34" s="15"/>
      <c r="T34" s="15"/>
    </row>
    <row r="35" spans="1:20" ht="59" customHeight="1">
      <c r="A35" s="235" t="s">
        <v>89</v>
      </c>
      <c r="B35" s="235"/>
      <c r="C35" s="235"/>
      <c r="D35" s="235"/>
      <c r="E35" s="235"/>
      <c r="F35" s="235"/>
      <c r="G35" s="235"/>
      <c r="H35" s="235"/>
      <c r="I35" s="235"/>
      <c r="J35" s="235"/>
      <c r="K35" s="235"/>
      <c r="L35" s="235"/>
      <c r="M35" s="235"/>
      <c r="N35" s="235"/>
      <c r="O35" s="235"/>
      <c r="P35" s="235"/>
      <c r="Q35" s="235"/>
      <c r="R35" s="235"/>
      <c r="S35" s="235"/>
      <c r="T35" s="235"/>
    </row>
    <row r="36" spans="1:20" ht="29" customHeight="1">
      <c r="A36" s="236" t="s">
        <v>13</v>
      </c>
      <c r="B36" s="236"/>
      <c r="C36" s="236"/>
      <c r="D36" s="236"/>
      <c r="E36" s="236"/>
      <c r="F36" s="236"/>
      <c r="G36" s="236"/>
      <c r="H36" s="236"/>
      <c r="I36" s="236"/>
      <c r="J36" s="236"/>
      <c r="K36" s="236"/>
      <c r="L36" s="236"/>
      <c r="M36" s="236"/>
      <c r="N36" s="236"/>
      <c r="O36" s="236"/>
      <c r="P36" s="236"/>
      <c r="Q36" s="236"/>
      <c r="R36" s="236"/>
      <c r="S36" s="236"/>
      <c r="T36" s="236"/>
    </row>
    <row r="37" spans="1:20">
      <c r="A37" s="19"/>
    </row>
  </sheetData>
  <mergeCells count="43">
    <mergeCell ref="B28:E28"/>
    <mergeCell ref="G28:J28"/>
    <mergeCell ref="L28:O28"/>
    <mergeCell ref="Q28:T28"/>
    <mergeCell ref="B4:J4"/>
    <mergeCell ref="L4:T4"/>
    <mergeCell ref="B21:E21"/>
    <mergeCell ref="G21:J21"/>
    <mergeCell ref="L21:O21"/>
    <mergeCell ref="Q21:T21"/>
    <mergeCell ref="B12:E12"/>
    <mergeCell ref="G12:J12"/>
    <mergeCell ref="L12:O12"/>
    <mergeCell ref="Q12:T12"/>
    <mergeCell ref="R6:T6"/>
    <mergeCell ref="C22:E22"/>
    <mergeCell ref="A8:A10"/>
    <mergeCell ref="C6:E6"/>
    <mergeCell ref="H6:J6"/>
    <mergeCell ref="M6:O6"/>
    <mergeCell ref="R13:T13"/>
    <mergeCell ref="A15:A17"/>
    <mergeCell ref="B20:J20"/>
    <mergeCell ref="L20:T20"/>
    <mergeCell ref="C13:E13"/>
    <mergeCell ref="H13:J13"/>
    <mergeCell ref="M13:O13"/>
    <mergeCell ref="A2:T2"/>
    <mergeCell ref="A35:T35"/>
    <mergeCell ref="A36:T36"/>
    <mergeCell ref="H22:J22"/>
    <mergeCell ref="M22:O22"/>
    <mergeCell ref="R29:T29"/>
    <mergeCell ref="A31:A33"/>
    <mergeCell ref="B5:E5"/>
    <mergeCell ref="G5:J5"/>
    <mergeCell ref="L5:O5"/>
    <mergeCell ref="Q5:T5"/>
    <mergeCell ref="C29:E29"/>
    <mergeCell ref="H29:J29"/>
    <mergeCell ref="M29:O29"/>
    <mergeCell ref="R22:T22"/>
    <mergeCell ref="A24:A26"/>
  </mergeCells>
  <pageMargins left="0.7" right="0.7" top="0.78740157499999996" bottom="0.78740157499999996" header="0.3" footer="0.3"/>
  <pageSetup paperSize="9" scale="40"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EA1EB-1BB1-414B-9A97-88F7857289DC}">
  <dimension ref="A1:P31"/>
  <sheetViews>
    <sheetView zoomScaleNormal="100" workbookViewId="0">
      <pane xSplit="1" ySplit="5" topLeftCell="B6" activePane="bottomRight" state="frozen"/>
      <selection pane="topRight" activeCell="B1" sqref="B1"/>
      <selection pane="bottomLeft" activeCell="A6" sqref="A6"/>
      <selection pane="bottomRight" activeCell="T36" sqref="T36"/>
    </sheetView>
  </sheetViews>
  <sheetFormatPr defaultColWidth="8.7265625" defaultRowHeight="14"/>
  <cols>
    <col min="1" max="1" width="14" style="95" customWidth="1"/>
    <col min="2" max="2" width="6.90625" style="92" customWidth="1"/>
    <col min="3" max="3" width="6.90625" style="95" customWidth="1"/>
    <col min="4" max="4" width="6.90625" style="96" customWidth="1"/>
    <col min="5" max="5" width="6.90625" style="92" customWidth="1"/>
    <col min="6" max="6" width="1.81640625" style="121" customWidth="1"/>
    <col min="7" max="7" width="6.90625" style="112" customWidth="1"/>
    <col min="8" max="8" width="6.90625" style="113" customWidth="1"/>
    <col min="9" max="9" width="6.90625" style="114" customWidth="1"/>
    <col min="10" max="10" width="6.90625" style="115" customWidth="1"/>
    <col min="11" max="11" width="1.81640625" style="121" customWidth="1"/>
    <col min="12" max="12" width="6.90625" style="113" customWidth="1"/>
    <col min="13" max="13" width="2" style="112" bestFit="1" customWidth="1"/>
    <col min="14" max="14" width="6.90625" style="114" customWidth="1"/>
    <col min="15" max="15" width="6.90625" style="113" customWidth="1"/>
    <col min="16" max="16" width="6.90625" style="114" customWidth="1"/>
    <col min="17" max="16384" width="8.7265625" style="92"/>
  </cols>
  <sheetData>
    <row r="1" spans="1:16">
      <c r="A1" s="92" t="s">
        <v>68</v>
      </c>
    </row>
    <row r="2" spans="1:16">
      <c r="A2" s="92" t="s">
        <v>86</v>
      </c>
    </row>
    <row r="3" spans="1:16" s="96" customFormat="1">
      <c r="A3" s="65"/>
      <c r="B3" s="229" t="s">
        <v>14</v>
      </c>
      <c r="C3" s="229"/>
      <c r="D3" s="229"/>
      <c r="E3" s="229"/>
      <c r="F3" s="94"/>
      <c r="G3" s="229" t="s">
        <v>15</v>
      </c>
      <c r="H3" s="229"/>
      <c r="I3" s="229"/>
      <c r="J3" s="229"/>
      <c r="K3" s="94"/>
      <c r="L3" s="229" t="s">
        <v>71</v>
      </c>
      <c r="M3" s="229"/>
      <c r="N3" s="229"/>
      <c r="O3" s="229"/>
      <c r="P3" s="229"/>
    </row>
    <row r="4" spans="1:16" s="96" customFormat="1" ht="14.5">
      <c r="A4" s="50"/>
      <c r="B4" s="97" t="s">
        <v>59</v>
      </c>
      <c r="C4" s="230" t="s">
        <v>21</v>
      </c>
      <c r="D4" s="230"/>
      <c r="E4" s="98" t="s">
        <v>60</v>
      </c>
      <c r="F4" s="122"/>
      <c r="G4" s="97" t="s">
        <v>59</v>
      </c>
      <c r="H4" s="230" t="s">
        <v>21</v>
      </c>
      <c r="I4" s="230"/>
      <c r="J4" s="98" t="s">
        <v>60</v>
      </c>
      <c r="K4" s="122"/>
      <c r="L4" s="243" t="s">
        <v>59</v>
      </c>
      <c r="M4" s="243"/>
      <c r="N4" s="243"/>
      <c r="O4" s="230" t="s">
        <v>66</v>
      </c>
      <c r="P4" s="230"/>
    </row>
    <row r="5" spans="1:16" s="96" customFormat="1">
      <c r="A5" s="50"/>
      <c r="B5" s="68"/>
      <c r="C5" s="69" t="s">
        <v>27</v>
      </c>
      <c r="D5" s="66" t="s">
        <v>28</v>
      </c>
      <c r="E5" s="99"/>
      <c r="F5" s="123"/>
      <c r="G5" s="72"/>
      <c r="H5" s="69" t="s">
        <v>27</v>
      </c>
      <c r="I5" s="66" t="s">
        <v>28</v>
      </c>
      <c r="J5" s="116"/>
      <c r="K5" s="123"/>
      <c r="L5" s="69" t="s">
        <v>25</v>
      </c>
      <c r="M5" s="72"/>
      <c r="N5" s="66" t="s">
        <v>26</v>
      </c>
      <c r="O5" s="69" t="s">
        <v>65</v>
      </c>
      <c r="P5" s="66" t="s">
        <v>67</v>
      </c>
    </row>
    <row r="6" spans="1:16" s="96" customFormat="1">
      <c r="A6" s="226" t="s">
        <v>0</v>
      </c>
      <c r="B6" s="186"/>
      <c r="C6" s="187"/>
      <c r="D6" s="188"/>
      <c r="E6" s="189"/>
      <c r="F6" s="190"/>
      <c r="G6" s="191"/>
      <c r="H6" s="187"/>
      <c r="I6" s="188"/>
      <c r="J6" s="192"/>
      <c r="K6" s="190"/>
      <c r="L6" s="187"/>
      <c r="M6" s="191"/>
      <c r="N6" s="188"/>
      <c r="O6" s="187"/>
      <c r="P6" s="188"/>
    </row>
    <row r="7" spans="1:16" s="96" customFormat="1" ht="14.5">
      <c r="A7" s="52" t="s">
        <v>7</v>
      </c>
      <c r="B7" s="60"/>
      <c r="C7" s="62"/>
      <c r="D7" s="60"/>
      <c r="E7" s="60"/>
      <c r="F7" s="124"/>
      <c r="G7" s="224"/>
      <c r="H7" s="44"/>
      <c r="I7" s="46"/>
      <c r="J7" s="78"/>
      <c r="K7" s="124"/>
      <c r="L7" s="44"/>
      <c r="M7" s="224"/>
      <c r="N7" s="46"/>
      <c r="O7" s="44"/>
      <c r="P7" s="46"/>
    </row>
    <row r="8" spans="1:16">
      <c r="A8" s="51" t="s">
        <v>73</v>
      </c>
      <c r="B8" s="224">
        <v>-0.48680000000000001</v>
      </c>
      <c r="C8" s="44">
        <v>-0.73670000000000002</v>
      </c>
      <c r="D8" s="46">
        <v>-0.1201</v>
      </c>
      <c r="E8" s="100">
        <v>3.4500000000000003E-2</v>
      </c>
      <c r="F8" s="125"/>
      <c r="G8" s="224">
        <v>-0.76559999999999995</v>
      </c>
      <c r="H8" s="44">
        <v>-0.88980000000000004</v>
      </c>
      <c r="I8" s="46">
        <v>-0.53600000000000003</v>
      </c>
      <c r="J8" s="78" t="s">
        <v>61</v>
      </c>
      <c r="K8" s="125"/>
      <c r="L8" s="44">
        <v>-0.67390000000000005</v>
      </c>
      <c r="M8" s="224" t="s">
        <v>70</v>
      </c>
      <c r="N8" s="46">
        <v>0.29139999999999999</v>
      </c>
      <c r="O8" s="44">
        <v>-0.96930000000000005</v>
      </c>
      <c r="P8" s="46">
        <v>9.1300000000000006E-2</v>
      </c>
    </row>
    <row r="9" spans="1:16">
      <c r="A9" s="51" t="s">
        <v>39</v>
      </c>
      <c r="B9" s="224">
        <v>-0.4874</v>
      </c>
      <c r="C9" s="44">
        <v>-0.73699999999999999</v>
      </c>
      <c r="D9" s="46">
        <v>-0.1208</v>
      </c>
      <c r="E9" s="100">
        <v>3.4299999999999997E-2</v>
      </c>
      <c r="F9" s="125"/>
      <c r="G9" s="224">
        <v>-0.71599999999999997</v>
      </c>
      <c r="H9" s="44">
        <v>-0.86439999999999995</v>
      </c>
      <c r="I9" s="46">
        <v>-0.45269999999999999</v>
      </c>
      <c r="J9" s="78" t="s">
        <v>61</v>
      </c>
      <c r="K9" s="125"/>
      <c r="L9" s="44">
        <v>-0.66690000000000005</v>
      </c>
      <c r="M9" s="224" t="s">
        <v>70</v>
      </c>
      <c r="N9" s="46">
        <v>0.36309999999999998</v>
      </c>
      <c r="O9" s="44">
        <v>-0.97989999999999999</v>
      </c>
      <c r="P9" s="46">
        <v>0.33139999999999997</v>
      </c>
    </row>
    <row r="10" spans="1:16">
      <c r="A10" s="51" t="s">
        <v>40</v>
      </c>
      <c r="B10" s="224">
        <v>-0.55230000000000001</v>
      </c>
      <c r="C10" s="44">
        <v>-0.77510000000000001</v>
      </c>
      <c r="D10" s="46">
        <v>-0.20749999999999999</v>
      </c>
      <c r="E10" s="100">
        <v>1.4200000000000001E-2</v>
      </c>
      <c r="F10" s="125"/>
      <c r="G10" s="224">
        <v>-0.74529999999999996</v>
      </c>
      <c r="H10" s="44">
        <v>-0.87949999999999995</v>
      </c>
      <c r="I10" s="46">
        <v>-0.50129999999999997</v>
      </c>
      <c r="J10" s="78" t="s">
        <v>61</v>
      </c>
      <c r="K10" s="125"/>
      <c r="L10" s="44">
        <v>-0.6653</v>
      </c>
      <c r="M10" s="224" t="s">
        <v>70</v>
      </c>
      <c r="N10" s="46">
        <v>0.40239999999999998</v>
      </c>
      <c r="O10" s="44">
        <v>-0.97719999999999996</v>
      </c>
      <c r="P10" s="46">
        <v>0.5232</v>
      </c>
    </row>
    <row r="11" spans="1:16">
      <c r="A11" s="51" t="s">
        <v>41</v>
      </c>
      <c r="B11" s="224">
        <v>-0.4138</v>
      </c>
      <c r="C11" s="44">
        <v>-0.69179999999999997</v>
      </c>
      <c r="D11" s="46">
        <v>-2.9000000000000001E-2</v>
      </c>
      <c r="E11" s="100">
        <v>7.8200000000000006E-2</v>
      </c>
      <c r="F11" s="125"/>
      <c r="G11" s="224">
        <v>-0.33</v>
      </c>
      <c r="H11" s="44">
        <v>-0.63759999999999994</v>
      </c>
      <c r="I11" s="46">
        <v>6.83E-2</v>
      </c>
      <c r="J11" s="78">
        <v>0.1676</v>
      </c>
      <c r="K11" s="125"/>
      <c r="L11" s="44">
        <v>-0.66749999999999998</v>
      </c>
      <c r="M11" s="224" t="s">
        <v>70</v>
      </c>
      <c r="N11" s="46">
        <v>0.41389999999999999</v>
      </c>
      <c r="O11" s="44">
        <v>-0.98070000000000002</v>
      </c>
      <c r="P11" s="46">
        <v>0.46139999999999998</v>
      </c>
    </row>
    <row r="12" spans="1:16" ht="14.5">
      <c r="A12" s="52" t="s">
        <v>8</v>
      </c>
      <c r="B12" s="47"/>
      <c r="C12" s="51"/>
      <c r="D12" s="50"/>
      <c r="E12" s="101"/>
      <c r="F12" s="127"/>
      <c r="G12" s="224"/>
      <c r="H12" s="44"/>
      <c r="I12" s="46"/>
      <c r="J12" s="78"/>
      <c r="K12" s="127"/>
      <c r="L12" s="44"/>
      <c r="M12" s="224"/>
      <c r="N12" s="46"/>
      <c r="O12" s="44"/>
      <c r="P12" s="46"/>
    </row>
    <row r="13" spans="1:16">
      <c r="A13" s="51" t="s">
        <v>73</v>
      </c>
      <c r="B13" s="224">
        <v>-0.62170000000000003</v>
      </c>
      <c r="C13" s="44">
        <v>-0.81410000000000005</v>
      </c>
      <c r="D13" s="46">
        <v>-0.30640000000000001</v>
      </c>
      <c r="E13" s="100">
        <v>4.4999999999999997E-3</v>
      </c>
      <c r="F13" s="125"/>
      <c r="G13" s="224">
        <v>-0.7601</v>
      </c>
      <c r="H13" s="44">
        <v>-0.88700000000000001</v>
      </c>
      <c r="I13" s="46">
        <v>-0.52649999999999997</v>
      </c>
      <c r="J13" s="78" t="s">
        <v>61</v>
      </c>
      <c r="K13" s="125"/>
      <c r="L13" s="44">
        <v>-0.63160000000000005</v>
      </c>
      <c r="M13" s="224" t="s">
        <v>70</v>
      </c>
      <c r="N13" s="46">
        <v>0.26879999999999998</v>
      </c>
      <c r="O13" s="44">
        <v>-0.95289999999999997</v>
      </c>
      <c r="P13" s="46">
        <v>-9.6199999999999994E-2</v>
      </c>
    </row>
    <row r="14" spans="1:16">
      <c r="A14" s="51" t="s">
        <v>39</v>
      </c>
      <c r="B14" s="224">
        <v>-0.59360000000000002</v>
      </c>
      <c r="C14" s="44">
        <v>-0.79849999999999999</v>
      </c>
      <c r="D14" s="46">
        <v>-0.26540000000000002</v>
      </c>
      <c r="E14" s="100">
        <v>7.4000000000000003E-3</v>
      </c>
      <c r="F14" s="125"/>
      <c r="G14" s="224">
        <v>-0.77449999999999997</v>
      </c>
      <c r="H14" s="44">
        <v>-0.89429999999999998</v>
      </c>
      <c r="I14" s="46">
        <v>-0.5514</v>
      </c>
      <c r="J14" s="78" t="s">
        <v>61</v>
      </c>
      <c r="K14" s="125"/>
      <c r="L14" s="168">
        <v>-0.67190000000000005</v>
      </c>
      <c r="M14" s="225" t="s">
        <v>70</v>
      </c>
      <c r="N14" s="169">
        <v>0.26119999999999999</v>
      </c>
      <c r="O14" s="168">
        <v>-0.93759999999999999</v>
      </c>
      <c r="P14" s="169">
        <v>-8.3199999999999996E-2</v>
      </c>
    </row>
    <row r="15" spans="1:16">
      <c r="A15" s="51" t="s">
        <v>40</v>
      </c>
      <c r="B15" s="224">
        <v>-0.50800000000000001</v>
      </c>
      <c r="C15" s="44">
        <v>-0.74929999999999997</v>
      </c>
      <c r="D15" s="46">
        <v>-0.14779999999999999</v>
      </c>
      <c r="E15" s="100">
        <v>2.64E-2</v>
      </c>
      <c r="F15" s="125"/>
      <c r="G15" s="224">
        <v>-0.65590000000000004</v>
      </c>
      <c r="H15" s="44">
        <v>-0.8327</v>
      </c>
      <c r="I15" s="46">
        <v>-0.35780000000000001</v>
      </c>
      <c r="J15" s="78">
        <v>2.3E-3</v>
      </c>
      <c r="K15" s="125"/>
      <c r="L15" s="44">
        <v>-0.63560000000000005</v>
      </c>
      <c r="M15" s="224" t="s">
        <v>70</v>
      </c>
      <c r="N15" s="46">
        <v>0.28889999999999999</v>
      </c>
      <c r="O15" s="44">
        <v>-0.94630000000000003</v>
      </c>
      <c r="P15" s="46">
        <v>0.1186</v>
      </c>
    </row>
    <row r="16" spans="1:16">
      <c r="A16" s="57" t="s">
        <v>41</v>
      </c>
      <c r="B16" s="72">
        <v>-0.41870000000000002</v>
      </c>
      <c r="C16" s="69">
        <v>-0.69489999999999996</v>
      </c>
      <c r="D16" s="66">
        <v>-3.49E-2</v>
      </c>
      <c r="E16" s="102">
        <v>7.4399999999999994E-2</v>
      </c>
      <c r="F16" s="130"/>
      <c r="G16" s="72">
        <v>-0.68489999999999995</v>
      </c>
      <c r="H16" s="69">
        <v>-0.84809999999999997</v>
      </c>
      <c r="I16" s="66">
        <v>-0.40289999999999998</v>
      </c>
      <c r="J16" s="116">
        <v>1.1999999999999999E-3</v>
      </c>
      <c r="K16" s="130"/>
      <c r="L16" s="69">
        <v>-0.60809999999999997</v>
      </c>
      <c r="M16" s="72" t="s">
        <v>70</v>
      </c>
      <c r="N16" s="66">
        <v>0.36109999999999998</v>
      </c>
      <c r="O16" s="69">
        <v>-0.97219999999999995</v>
      </c>
      <c r="P16" s="66">
        <v>0.35539999999999999</v>
      </c>
    </row>
    <row r="17" spans="1:16">
      <c r="A17" s="227" t="s">
        <v>1</v>
      </c>
      <c r="B17" s="47"/>
      <c r="C17" s="51"/>
      <c r="D17" s="50"/>
      <c r="E17" s="101"/>
      <c r="F17" s="127"/>
      <c r="G17" s="224"/>
      <c r="H17" s="44"/>
      <c r="I17" s="46"/>
      <c r="J17" s="78"/>
      <c r="K17" s="127"/>
      <c r="L17" s="44"/>
      <c r="M17" s="224"/>
      <c r="N17" s="46"/>
      <c r="O17" s="44"/>
      <c r="P17" s="46"/>
    </row>
    <row r="18" spans="1:16" ht="14.5">
      <c r="A18" s="52" t="s">
        <v>7</v>
      </c>
      <c r="B18" s="47"/>
      <c r="C18" s="51"/>
      <c r="D18" s="50"/>
      <c r="E18" s="101"/>
      <c r="F18" s="127"/>
      <c r="G18" s="224"/>
      <c r="H18" s="44"/>
      <c r="I18" s="46"/>
      <c r="J18" s="78"/>
      <c r="K18" s="127"/>
      <c r="L18" s="44"/>
      <c r="M18" s="224"/>
      <c r="N18" s="46"/>
      <c r="O18" s="44"/>
      <c r="P18" s="46"/>
    </row>
    <row r="19" spans="1:16">
      <c r="A19" s="51" t="s">
        <v>73</v>
      </c>
      <c r="B19" s="224">
        <v>-0.24440000000000001</v>
      </c>
      <c r="C19" s="44">
        <v>-0.5877</v>
      </c>
      <c r="D19" s="46">
        <v>0.17349999999999999</v>
      </c>
      <c r="E19" s="100">
        <v>0.32840000000000003</v>
      </c>
      <c r="F19" s="125"/>
      <c r="G19" s="224">
        <v>-0.16589999999999999</v>
      </c>
      <c r="H19" s="44">
        <v>-0.53139999999999998</v>
      </c>
      <c r="I19" s="46">
        <v>0.25169999999999998</v>
      </c>
      <c r="J19" s="78">
        <v>0.51060000000000005</v>
      </c>
      <c r="K19" s="125"/>
      <c r="L19" s="44">
        <v>-0.55610000000000004</v>
      </c>
      <c r="M19" s="224" t="s">
        <v>70</v>
      </c>
      <c r="N19" s="46">
        <v>0.3553</v>
      </c>
      <c r="O19" s="44">
        <v>-0.91759999999999997</v>
      </c>
      <c r="P19" s="46">
        <v>0.13070000000000001</v>
      </c>
    </row>
    <row r="20" spans="1:16">
      <c r="A20" s="51" t="s">
        <v>39</v>
      </c>
      <c r="B20" s="224">
        <v>-0.33879999999999999</v>
      </c>
      <c r="C20" s="44">
        <v>-0.6512</v>
      </c>
      <c r="D20" s="46">
        <v>7.1800000000000003E-2</v>
      </c>
      <c r="E20" s="100">
        <v>0.16900000000000001</v>
      </c>
      <c r="F20" s="125"/>
      <c r="G20" s="224">
        <v>-0.34739999999999999</v>
      </c>
      <c r="H20" s="44">
        <v>-0.65680000000000005</v>
      </c>
      <c r="I20" s="46">
        <v>6.2199999999999998E-2</v>
      </c>
      <c r="J20" s="78">
        <v>0.1578</v>
      </c>
      <c r="K20" s="125"/>
      <c r="L20" s="44">
        <v>-0.54300000000000004</v>
      </c>
      <c r="M20" s="224" t="s">
        <v>70</v>
      </c>
      <c r="N20" s="46">
        <v>0.36980000000000002</v>
      </c>
      <c r="O20" s="44">
        <v>-0.92490000000000006</v>
      </c>
      <c r="P20" s="46">
        <v>0.21390000000000001</v>
      </c>
    </row>
    <row r="21" spans="1:16">
      <c r="A21" s="51" t="s">
        <v>40</v>
      </c>
      <c r="B21" s="224">
        <v>-0.2576</v>
      </c>
      <c r="C21" s="44">
        <v>-0.59689999999999999</v>
      </c>
      <c r="D21" s="46">
        <v>0.1598</v>
      </c>
      <c r="E21" s="100">
        <v>0.30209999999999998</v>
      </c>
      <c r="F21" s="125"/>
      <c r="G21" s="224">
        <v>-0.1885</v>
      </c>
      <c r="H21" s="44">
        <v>-0.54800000000000004</v>
      </c>
      <c r="I21" s="46">
        <v>0.22969999999999999</v>
      </c>
      <c r="J21" s="78">
        <v>0.45369999999999999</v>
      </c>
      <c r="K21" s="125"/>
      <c r="L21" s="44">
        <v>-0.50329999999999997</v>
      </c>
      <c r="M21" s="224" t="s">
        <v>70</v>
      </c>
      <c r="N21" s="46">
        <v>0.41460000000000002</v>
      </c>
      <c r="O21" s="44">
        <v>-0.9466</v>
      </c>
      <c r="P21" s="46">
        <v>0.41199999999999998</v>
      </c>
    </row>
    <row r="22" spans="1:16">
      <c r="A22" s="51" t="s">
        <v>41</v>
      </c>
      <c r="B22" s="224">
        <v>-0.34129999999999999</v>
      </c>
      <c r="C22" s="44">
        <v>-0.65290000000000004</v>
      </c>
      <c r="D22" s="46">
        <v>6.9000000000000006E-2</v>
      </c>
      <c r="E22" s="100">
        <v>0.16569999999999999</v>
      </c>
      <c r="F22" s="125"/>
      <c r="G22" s="224">
        <v>5.79E-2</v>
      </c>
      <c r="H22" s="44">
        <v>-0.35110000000000002</v>
      </c>
      <c r="I22" s="46">
        <v>0.44840000000000002</v>
      </c>
      <c r="J22" s="78">
        <v>0.81950000000000001</v>
      </c>
      <c r="K22" s="125"/>
      <c r="L22" s="44">
        <v>-0.505</v>
      </c>
      <c r="M22" s="224" t="s">
        <v>70</v>
      </c>
      <c r="N22" s="46">
        <v>0.45290000000000002</v>
      </c>
      <c r="O22" s="44">
        <v>-0.96430000000000005</v>
      </c>
      <c r="P22" s="46">
        <v>0.52229999999999999</v>
      </c>
    </row>
    <row r="23" spans="1:16" ht="14.5">
      <c r="A23" s="52" t="s">
        <v>8</v>
      </c>
      <c r="B23" s="47"/>
      <c r="C23" s="51"/>
      <c r="D23" s="50"/>
      <c r="E23" s="101"/>
      <c r="F23" s="127"/>
      <c r="G23" s="224"/>
      <c r="H23" s="44"/>
      <c r="I23" s="46"/>
      <c r="J23" s="78"/>
      <c r="K23" s="127"/>
      <c r="L23" s="44"/>
      <c r="M23" s="224"/>
      <c r="N23" s="46"/>
      <c r="O23" s="44"/>
      <c r="P23" s="46"/>
    </row>
    <row r="24" spans="1:16">
      <c r="A24" s="51" t="s">
        <v>73</v>
      </c>
      <c r="B24" s="224">
        <v>-0.74060000000000004</v>
      </c>
      <c r="C24" s="44">
        <v>-0.88019999999999998</v>
      </c>
      <c r="D24" s="46">
        <v>-0.48320000000000002</v>
      </c>
      <c r="E24" s="100" t="s">
        <v>61</v>
      </c>
      <c r="F24" s="125"/>
      <c r="G24" s="224">
        <v>-0.68910000000000005</v>
      </c>
      <c r="H24" s="44">
        <v>-0.85399999999999998</v>
      </c>
      <c r="I24" s="46">
        <v>-0.3982</v>
      </c>
      <c r="J24" s="78">
        <v>1.6000000000000001E-3</v>
      </c>
      <c r="K24" s="125"/>
      <c r="L24" s="44">
        <v>-0.76570000000000005</v>
      </c>
      <c r="M24" s="224" t="s">
        <v>70</v>
      </c>
      <c r="N24" s="46">
        <v>0.1842</v>
      </c>
      <c r="O24" s="44">
        <v>-0.96779999999999999</v>
      </c>
      <c r="P24" s="46">
        <v>-0.2828</v>
      </c>
    </row>
    <row r="25" spans="1:16">
      <c r="A25" s="51" t="s">
        <v>39</v>
      </c>
      <c r="B25" s="224">
        <v>-0.57689999999999997</v>
      </c>
      <c r="C25" s="44">
        <v>-0.79410000000000003</v>
      </c>
      <c r="D25" s="46">
        <v>-0.22889999999999999</v>
      </c>
      <c r="E25" s="100">
        <v>1.2200000000000001E-2</v>
      </c>
      <c r="F25" s="125"/>
      <c r="G25" s="224">
        <v>-0.76270000000000004</v>
      </c>
      <c r="H25" s="44">
        <v>-0.8911</v>
      </c>
      <c r="I25" s="46">
        <v>-0.52110000000000001</v>
      </c>
      <c r="J25" s="78" t="s">
        <v>61</v>
      </c>
      <c r="K25" s="125"/>
      <c r="L25" s="44">
        <v>-0.77910000000000001</v>
      </c>
      <c r="M25" s="224" t="s">
        <v>70</v>
      </c>
      <c r="N25" s="46">
        <v>0.21809999999999999</v>
      </c>
      <c r="O25" s="44">
        <v>-0.97629999999999995</v>
      </c>
      <c r="P25" s="46">
        <v>-0.31090000000000001</v>
      </c>
    </row>
    <row r="26" spans="1:16">
      <c r="A26" s="51" t="s">
        <v>40</v>
      </c>
      <c r="B26" s="224">
        <v>-0.66479999999999995</v>
      </c>
      <c r="C26" s="44">
        <v>-0.84140000000000004</v>
      </c>
      <c r="D26" s="46">
        <v>-0.35980000000000001</v>
      </c>
      <c r="E26" s="100">
        <v>2.5999999999999999E-3</v>
      </c>
      <c r="F26" s="125"/>
      <c r="G26" s="224">
        <v>-0.74839999999999995</v>
      </c>
      <c r="H26" s="44">
        <v>-0.88400000000000001</v>
      </c>
      <c r="I26" s="46">
        <v>-0.49640000000000001</v>
      </c>
      <c r="J26" s="78" t="s">
        <v>61</v>
      </c>
      <c r="K26" s="125"/>
      <c r="L26" s="44">
        <v>-0.74060000000000004</v>
      </c>
      <c r="M26" s="224" t="s">
        <v>70</v>
      </c>
      <c r="N26" s="46">
        <v>0.28560000000000002</v>
      </c>
      <c r="O26" s="44">
        <v>-0.98280000000000001</v>
      </c>
      <c r="P26" s="46">
        <v>-3.5000000000000003E-2</v>
      </c>
    </row>
    <row r="27" spans="1:16">
      <c r="A27" s="51" t="s">
        <v>41</v>
      </c>
      <c r="B27" s="224">
        <v>-0.68179999999999996</v>
      </c>
      <c r="C27" s="44">
        <v>-0.85029999999999994</v>
      </c>
      <c r="D27" s="46">
        <v>-0.38669999999999999</v>
      </c>
      <c r="E27" s="100">
        <v>1.8E-3</v>
      </c>
      <c r="F27" s="125"/>
      <c r="G27" s="224">
        <v>-0.74390000000000001</v>
      </c>
      <c r="H27" s="44">
        <v>-0.88180000000000003</v>
      </c>
      <c r="I27" s="46">
        <v>-0.48870000000000002</v>
      </c>
      <c r="J27" s="78" t="s">
        <v>61</v>
      </c>
      <c r="K27" s="125"/>
      <c r="L27" s="44">
        <v>-0.74780000000000002</v>
      </c>
      <c r="M27" s="224" t="s">
        <v>70</v>
      </c>
      <c r="N27" s="46">
        <v>0.30690000000000001</v>
      </c>
      <c r="O27" s="44">
        <v>-0.98550000000000004</v>
      </c>
      <c r="P27" s="46">
        <v>0.14360000000000001</v>
      </c>
    </row>
    <row r="28" spans="1:16">
      <c r="A28" s="70" t="s">
        <v>69</v>
      </c>
      <c r="B28" s="70"/>
      <c r="C28" s="71"/>
      <c r="D28" s="65"/>
      <c r="E28" s="70"/>
      <c r="F28" s="193"/>
      <c r="G28" s="84"/>
      <c r="H28" s="85"/>
      <c r="I28" s="83"/>
      <c r="J28" s="194"/>
      <c r="K28" s="193"/>
      <c r="L28" s="85"/>
      <c r="M28" s="84"/>
      <c r="N28" s="83"/>
      <c r="O28" s="85"/>
      <c r="P28" s="83"/>
    </row>
    <row r="29" spans="1:16" s="135" customFormat="1">
      <c r="A29" s="68" t="s">
        <v>74</v>
      </c>
      <c r="B29" s="195"/>
      <c r="C29" s="196"/>
      <c r="D29" s="197"/>
      <c r="E29" s="195"/>
      <c r="F29" s="198"/>
      <c r="G29" s="199"/>
      <c r="H29" s="200"/>
      <c r="I29" s="201"/>
      <c r="J29" s="202"/>
      <c r="K29" s="198"/>
      <c r="L29" s="200"/>
      <c r="M29" s="199"/>
      <c r="N29" s="201"/>
      <c r="O29" s="200"/>
      <c r="P29" s="201"/>
    </row>
    <row r="30" spans="1:16" s="135" customFormat="1">
      <c r="B30" s="92"/>
      <c r="C30" s="95"/>
      <c r="D30" s="96"/>
      <c r="E30" s="92"/>
      <c r="F30" s="121"/>
      <c r="G30" s="112"/>
      <c r="H30" s="113"/>
      <c r="I30" s="114"/>
      <c r="J30" s="115"/>
      <c r="K30" s="121"/>
      <c r="L30" s="113"/>
      <c r="M30" s="112"/>
      <c r="N30" s="114"/>
      <c r="O30" s="113"/>
      <c r="P30" s="114"/>
    </row>
    <row r="31" spans="1:16" s="135" customFormat="1">
      <c r="B31" s="92"/>
      <c r="C31" s="95"/>
      <c r="D31" s="96"/>
      <c r="E31" s="92"/>
      <c r="F31" s="121"/>
      <c r="G31" s="112"/>
      <c r="H31" s="113"/>
      <c r="I31" s="114"/>
      <c r="J31" s="115"/>
      <c r="K31" s="121"/>
      <c r="L31" s="113"/>
      <c r="M31" s="112"/>
      <c r="N31" s="114"/>
      <c r="O31" s="113"/>
      <c r="P31" s="114"/>
    </row>
  </sheetData>
  <mergeCells count="7">
    <mergeCell ref="B3:E3"/>
    <mergeCell ref="L3:P3"/>
    <mergeCell ref="C4:D4"/>
    <mergeCell ref="O4:P4"/>
    <mergeCell ref="G3:J3"/>
    <mergeCell ref="H4:I4"/>
    <mergeCell ref="L4:N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S-Tab1_d_perform-HR(V)_ST</vt:lpstr>
      <vt:lpstr>S-Tab2_d_perform-HR(V)_HIIT</vt:lpstr>
      <vt:lpstr>S-Tab3_r_perfom-HR(V)_ST</vt:lpstr>
      <vt:lpstr>S-Tab4_r_perform-HR(V)_HIIT</vt:lpstr>
      <vt:lpstr>S-Tab5_3x3 tables_perform-HR(V)</vt:lpstr>
      <vt:lpstr>S-Tab6_3x3 tables_HR-HRV</vt:lpstr>
      <vt:lpstr>S-Tab7_r_HR-HRV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2019-05-07T12:00:12Z</dcterms:modified>
</cp:coreProperties>
</file>